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0" yWindow="-120" windowWidth="29040" windowHeight="15840" tabRatio="944"/>
  </bookViews>
  <sheets>
    <sheet name="ОГЛАВЛЕНИЕ" sheetId="129" r:id="rId1"/>
    <sheet name="ZALTAR" sheetId="134" r:id="rId2"/>
    <sheet name="Справочная информация" sheetId="136" r:id="rId3"/>
    <sheet name="ТЗ" sheetId="115" state="hidden" r:id="rId4"/>
  </sheets>
  <definedNames>
    <definedName name="_xlnm._FilterDatabase" localSheetId="1" hidden="1">ZALTAR!$A$1:$J$246</definedName>
    <definedName name="_xlnm._FilterDatabase" localSheetId="0" hidden="1">ОГЛАВЛЕНИЕ!#REF!</definedName>
  </definedNames>
  <calcPr calcId="145621"/>
</workbook>
</file>

<file path=xl/calcChain.xml><?xml version="1.0" encoding="utf-8"?>
<calcChain xmlns="http://schemas.openxmlformats.org/spreadsheetml/2006/main">
  <c r="F215" i="134" l="1"/>
  <c r="A215" i="134" s="1"/>
  <c r="F216" i="134"/>
  <c r="A216" i="134" s="1"/>
  <c r="F217" i="134"/>
  <c r="A217" i="134" s="1"/>
  <c r="F218" i="134"/>
  <c r="A218" i="134" s="1"/>
  <c r="F219" i="134"/>
  <c r="A219" i="134" s="1"/>
  <c r="F220" i="134"/>
  <c r="A220" i="134" s="1"/>
  <c r="F221" i="134"/>
  <c r="A221" i="134" s="1"/>
  <c r="F222" i="134"/>
  <c r="A222" i="134" s="1"/>
  <c r="F223" i="134"/>
  <c r="A223" i="134" s="1"/>
  <c r="F224" i="134"/>
  <c r="A224" i="134" s="1"/>
  <c r="F225" i="134"/>
  <c r="A225" i="134" s="1"/>
  <c r="F226" i="134"/>
  <c r="A226" i="134" s="1"/>
  <c r="F227" i="134"/>
  <c r="A227" i="134" s="1"/>
  <c r="F228" i="134"/>
  <c r="A228" i="134" s="1"/>
  <c r="F229" i="134"/>
  <c r="A229" i="134" s="1"/>
  <c r="F230" i="134"/>
  <c r="A230" i="134" s="1"/>
  <c r="F231" i="134"/>
  <c r="A231" i="134" s="1"/>
  <c r="F232" i="134"/>
  <c r="A232" i="134" s="1"/>
  <c r="F233" i="134"/>
  <c r="A233" i="134" s="1"/>
  <c r="F234" i="134"/>
  <c r="A234" i="134" s="1"/>
  <c r="F235" i="134"/>
  <c r="A235" i="134" s="1"/>
  <c r="F236" i="134"/>
  <c r="A236" i="134" s="1"/>
  <c r="F237" i="134"/>
  <c r="A237" i="134" s="1"/>
  <c r="F238" i="134"/>
  <c r="A238" i="134" s="1"/>
  <c r="F239" i="134"/>
  <c r="A239" i="134" s="1"/>
  <c r="F240" i="134"/>
  <c r="A240" i="134" s="1"/>
  <c r="F241" i="134"/>
  <c r="A241" i="134" s="1"/>
  <c r="F242" i="134"/>
  <c r="A242" i="134" s="1"/>
  <c r="F243" i="134"/>
  <c r="A243" i="134" s="1"/>
  <c r="F165" i="134"/>
  <c r="A165" i="134" s="1"/>
  <c r="F166" i="134"/>
  <c r="A166" i="134" s="1"/>
  <c r="F167" i="134"/>
  <c r="A167" i="134" s="1"/>
  <c r="F168" i="134"/>
  <c r="A168" i="134" s="1"/>
  <c r="F169" i="134"/>
  <c r="A169" i="134" s="1"/>
  <c r="F170" i="134"/>
  <c r="A170" i="134" s="1"/>
  <c r="F171" i="134"/>
  <c r="A171" i="134" s="1"/>
  <c r="F172" i="134"/>
  <c r="A172" i="134" s="1"/>
  <c r="F173" i="134"/>
  <c r="A173" i="134" s="1"/>
  <c r="F174" i="134"/>
  <c r="A174" i="134" s="1"/>
  <c r="F175" i="134"/>
  <c r="A175" i="134" s="1"/>
  <c r="F176" i="134"/>
  <c r="A176" i="134" s="1"/>
  <c r="F177" i="134"/>
  <c r="A177" i="134" s="1"/>
  <c r="F178" i="134"/>
  <c r="A178" i="134" s="1"/>
  <c r="F179" i="134"/>
  <c r="A179" i="134" s="1"/>
  <c r="F180" i="134"/>
  <c r="A180" i="134" s="1"/>
  <c r="F181" i="134"/>
  <c r="A181" i="134" s="1"/>
  <c r="F182" i="134"/>
  <c r="A182" i="134" s="1"/>
  <c r="F183" i="134"/>
  <c r="A183" i="134" s="1"/>
  <c r="F184" i="134"/>
  <c r="A184" i="134" s="1"/>
  <c r="F185" i="134"/>
  <c r="A185" i="134" s="1"/>
  <c r="F186" i="134"/>
  <c r="A186" i="134" s="1"/>
  <c r="F187" i="134"/>
  <c r="A187" i="134" s="1"/>
  <c r="F188" i="134"/>
  <c r="A188" i="134" s="1"/>
  <c r="F189" i="134"/>
  <c r="A189" i="134" s="1"/>
  <c r="F190" i="134"/>
  <c r="A190" i="134" s="1"/>
  <c r="F191" i="134"/>
  <c r="A191" i="134" s="1"/>
  <c r="F192" i="134"/>
  <c r="A192" i="134" s="1"/>
  <c r="F193" i="134"/>
  <c r="A193" i="134" s="1"/>
  <c r="F27" i="134"/>
  <c r="A27" i="134" s="1"/>
  <c r="F17" i="134"/>
  <c r="A17" i="134" s="1"/>
  <c r="F15" i="134"/>
  <c r="A15" i="134" s="1"/>
  <c r="F49" i="134"/>
  <c r="A49" i="134" s="1"/>
  <c r="F39" i="134"/>
  <c r="A39" i="134" s="1"/>
  <c r="F37" i="134"/>
  <c r="A37" i="134" s="1"/>
  <c r="F119" i="134"/>
  <c r="A119" i="134" s="1"/>
  <c r="F111" i="134"/>
  <c r="A111" i="134" s="1"/>
  <c r="F115" i="134"/>
  <c r="A115" i="134" s="1"/>
  <c r="F121" i="134"/>
  <c r="A121" i="134" s="1"/>
  <c r="F113" i="134"/>
  <c r="A113" i="134" s="1"/>
  <c r="F117" i="134"/>
  <c r="A117" i="134" s="1"/>
  <c r="F104" i="134"/>
  <c r="A104" i="134" s="1"/>
  <c r="F99" i="134"/>
  <c r="A99" i="134" s="1"/>
  <c r="F89" i="134"/>
  <c r="A89" i="134" s="1"/>
  <c r="F74" i="134"/>
  <c r="A74" i="134" s="1"/>
  <c r="F61" i="134"/>
  <c r="A61" i="134" s="1"/>
  <c r="F5" i="134"/>
  <c r="A5" i="134" s="1"/>
  <c r="F138" i="134"/>
  <c r="A138" i="134" s="1"/>
  <c r="F132" i="134"/>
  <c r="A132" i="134" s="1"/>
  <c r="F124" i="134"/>
  <c r="A124" i="134" s="1"/>
  <c r="F126" i="134"/>
  <c r="A126" i="134" s="1"/>
  <c r="F198" i="134"/>
  <c r="A198" i="134" s="1"/>
  <c r="F149" i="134"/>
  <c r="A149" i="134" s="1"/>
  <c r="F246" i="134" l="1"/>
  <c r="A246" i="134" s="1"/>
  <c r="F245" i="134"/>
  <c r="A245" i="134" s="1"/>
  <c r="F244" i="134"/>
  <c r="F214" i="134"/>
  <c r="A214" i="134" s="1"/>
  <c r="F213" i="134"/>
  <c r="A213" i="134" s="1"/>
  <c r="F212" i="134"/>
  <c r="A212" i="134" s="1"/>
  <c r="F211" i="134"/>
  <c r="A211" i="134" s="1"/>
  <c r="F210" i="134"/>
  <c r="A210" i="134" s="1"/>
  <c r="F209" i="134"/>
  <c r="A209" i="134" s="1"/>
  <c r="F208" i="134"/>
  <c r="A208" i="134" s="1"/>
  <c r="F207" i="134"/>
  <c r="A207" i="134" s="1"/>
  <c r="F206" i="134"/>
  <c r="A206" i="134" s="1"/>
  <c r="F205" i="134"/>
  <c r="A205" i="134" s="1"/>
  <c r="F204" i="134"/>
  <c r="A204" i="134" s="1"/>
  <c r="F203" i="134"/>
  <c r="A203" i="134" s="1"/>
  <c r="F202" i="134"/>
  <c r="A202" i="134" s="1"/>
  <c r="F201" i="134"/>
  <c r="A201" i="134" s="1"/>
  <c r="F200" i="134"/>
  <c r="A200" i="134" s="1"/>
  <c r="F199" i="134"/>
  <c r="A199" i="134" s="1"/>
  <c r="F197" i="134"/>
  <c r="F196" i="134"/>
  <c r="A196" i="134" s="1"/>
  <c r="F195" i="134"/>
  <c r="A195" i="134" s="1"/>
  <c r="F194" i="134"/>
  <c r="F164" i="134"/>
  <c r="A164" i="134" s="1"/>
  <c r="F163" i="134"/>
  <c r="A163" i="134" s="1"/>
  <c r="F162" i="134"/>
  <c r="A162" i="134" s="1"/>
  <c r="F161" i="134"/>
  <c r="A161" i="134" s="1"/>
  <c r="F160" i="134"/>
  <c r="A160" i="134" s="1"/>
  <c r="F159" i="134"/>
  <c r="A159" i="134" s="1"/>
  <c r="F158" i="134"/>
  <c r="A158" i="134" s="1"/>
  <c r="F157" i="134"/>
  <c r="A157" i="134" s="1"/>
  <c r="F156" i="134"/>
  <c r="A156" i="134" s="1"/>
  <c r="F155" i="134"/>
  <c r="A155" i="134" s="1"/>
  <c r="F154" i="134"/>
  <c r="A154" i="134" s="1"/>
  <c r="F153" i="134"/>
  <c r="A153" i="134" s="1"/>
  <c r="F152" i="134"/>
  <c r="A152" i="134" s="1"/>
  <c r="F151" i="134"/>
  <c r="A151" i="134" s="1"/>
  <c r="F150" i="134"/>
  <c r="A150" i="134" s="1"/>
  <c r="F148" i="134"/>
  <c r="F147" i="134"/>
  <c r="F146" i="134"/>
  <c r="A146" i="134" s="1"/>
  <c r="F145" i="134"/>
  <c r="A145" i="134" s="1"/>
  <c r="F144" i="134"/>
  <c r="A144" i="134" s="1"/>
  <c r="F143" i="134"/>
  <c r="F142" i="134"/>
  <c r="A142" i="134" s="1"/>
  <c r="F141" i="134"/>
  <c r="A141" i="134" s="1"/>
  <c r="F140" i="134"/>
  <c r="A140" i="134" s="1"/>
  <c r="F139" i="134"/>
  <c r="A139" i="134" s="1"/>
  <c r="F137" i="134"/>
  <c r="F136" i="134"/>
  <c r="A136" i="134" s="1"/>
  <c r="F135" i="134"/>
  <c r="A135" i="134" s="1"/>
  <c r="F134" i="134"/>
  <c r="A134" i="134" s="1"/>
  <c r="F133" i="134"/>
  <c r="A133" i="134" s="1"/>
  <c r="F131" i="134"/>
  <c r="F130" i="134"/>
  <c r="A130" i="134" s="1"/>
  <c r="F129" i="134"/>
  <c r="A129" i="134" s="1"/>
  <c r="F128" i="134"/>
  <c r="A128" i="134" s="1"/>
  <c r="F127" i="134"/>
  <c r="A127" i="134" s="1"/>
  <c r="F125" i="134"/>
  <c r="F123" i="134"/>
  <c r="F122" i="134"/>
  <c r="F120" i="134"/>
  <c r="A120" i="134" s="1"/>
  <c r="F118" i="134"/>
  <c r="A118" i="134" s="1"/>
  <c r="F116" i="134"/>
  <c r="A116" i="134" s="1"/>
  <c r="F114" i="134"/>
  <c r="A114" i="134" s="1"/>
  <c r="F112" i="134"/>
  <c r="A112" i="134" s="1"/>
  <c r="F110" i="134"/>
  <c r="A110" i="134" s="1"/>
  <c r="F109" i="134"/>
  <c r="F108" i="134"/>
  <c r="F107" i="134"/>
  <c r="A107" i="134" s="1"/>
  <c r="F106" i="134"/>
  <c r="A106" i="134" s="1"/>
  <c r="F105" i="134"/>
  <c r="A105" i="134" s="1"/>
  <c r="F103" i="134"/>
  <c r="F102" i="134"/>
  <c r="A102" i="134" s="1"/>
  <c r="F101" i="134"/>
  <c r="A101" i="134" s="1"/>
  <c r="F100" i="134"/>
  <c r="A100" i="134" s="1"/>
  <c r="F98" i="134"/>
  <c r="F97" i="134"/>
  <c r="F96" i="134"/>
  <c r="F95" i="134"/>
  <c r="A95" i="134" s="1"/>
  <c r="F94" i="134"/>
  <c r="A94" i="134" s="1"/>
  <c r="F93" i="134"/>
  <c r="A93" i="134" s="1"/>
  <c r="F92" i="134"/>
  <c r="A92" i="134" s="1"/>
  <c r="F91" i="134"/>
  <c r="A91" i="134" s="1"/>
  <c r="F90" i="134"/>
  <c r="A90" i="134" s="1"/>
  <c r="F88" i="134"/>
  <c r="F87" i="134"/>
  <c r="F86" i="134"/>
  <c r="F85" i="134"/>
  <c r="A85" i="134" s="1"/>
  <c r="F84" i="134"/>
  <c r="A84" i="134" s="1"/>
  <c r="F83" i="134"/>
  <c r="A83" i="134" s="1"/>
  <c r="F82" i="134"/>
  <c r="A82" i="134" s="1"/>
  <c r="F81" i="134"/>
  <c r="A81" i="134" s="1"/>
  <c r="F80" i="134"/>
  <c r="A80" i="134" s="1"/>
  <c r="F79" i="134"/>
  <c r="A79" i="134" s="1"/>
  <c r="F78" i="134"/>
  <c r="A78" i="134" s="1"/>
  <c r="F77" i="134"/>
  <c r="A77" i="134" s="1"/>
  <c r="F76" i="134"/>
  <c r="A76" i="134" s="1"/>
  <c r="F75" i="134"/>
  <c r="A75" i="134" s="1"/>
  <c r="F73" i="134"/>
  <c r="F72" i="134"/>
  <c r="A72" i="134" s="1"/>
  <c r="F71" i="134"/>
  <c r="A71" i="134" s="1"/>
  <c r="F70" i="134"/>
  <c r="A70" i="134" s="1"/>
  <c r="F69" i="134"/>
  <c r="A69" i="134" s="1"/>
  <c r="F68" i="134"/>
  <c r="A68" i="134" s="1"/>
  <c r="F67" i="134"/>
  <c r="A67" i="134" s="1"/>
  <c r="F66" i="134"/>
  <c r="A66" i="134" s="1"/>
  <c r="F65" i="134"/>
  <c r="A65" i="134" s="1"/>
  <c r="F64" i="134"/>
  <c r="A64" i="134" s="1"/>
  <c r="F63" i="134"/>
  <c r="A63" i="134" s="1"/>
  <c r="F62" i="134"/>
  <c r="A62" i="134" s="1"/>
  <c r="F60" i="134"/>
  <c r="F59" i="134"/>
  <c r="F58" i="134"/>
  <c r="F57" i="134"/>
  <c r="A57" i="134" s="1"/>
  <c r="F56" i="134"/>
  <c r="A56" i="134" s="1"/>
  <c r="F55" i="134"/>
  <c r="A55" i="134" s="1"/>
  <c r="F54" i="134"/>
  <c r="A54" i="134" s="1"/>
  <c r="F53" i="134"/>
  <c r="A53" i="134" s="1"/>
  <c r="F52" i="134"/>
  <c r="A52" i="134" s="1"/>
  <c r="F51" i="134"/>
  <c r="A51" i="134" s="1"/>
  <c r="F50" i="134"/>
  <c r="A50" i="134" s="1"/>
  <c r="F48" i="134"/>
  <c r="F47" i="134"/>
  <c r="A47" i="134" s="1"/>
  <c r="F46" i="134"/>
  <c r="A46" i="134" s="1"/>
  <c r="F45" i="134"/>
  <c r="A45" i="134" s="1"/>
  <c r="F44" i="134"/>
  <c r="A44" i="134" s="1"/>
  <c r="F43" i="134"/>
  <c r="A43" i="134" s="1"/>
  <c r="F42" i="134"/>
  <c r="A42" i="134" s="1"/>
  <c r="F41" i="134"/>
  <c r="A41" i="134" s="1"/>
  <c r="F40" i="134"/>
  <c r="A40" i="134" s="1"/>
  <c r="F38" i="134"/>
  <c r="F36" i="134"/>
  <c r="F35" i="134"/>
  <c r="A35" i="134" s="1"/>
  <c r="F34" i="134"/>
  <c r="A34" i="134" s="1"/>
  <c r="F33" i="134"/>
  <c r="A33" i="134" s="1"/>
  <c r="F32" i="134"/>
  <c r="A32" i="134" s="1"/>
  <c r="F31" i="134"/>
  <c r="A31" i="134" s="1"/>
  <c r="F30" i="134"/>
  <c r="A30" i="134" s="1"/>
  <c r="F29" i="134"/>
  <c r="A29" i="134" s="1"/>
  <c r="F28" i="134"/>
  <c r="A28" i="134" s="1"/>
  <c r="F26" i="134"/>
  <c r="F25" i="134"/>
  <c r="A25" i="134" s="1"/>
  <c r="F24" i="134"/>
  <c r="A24" i="134" s="1"/>
  <c r="F23" i="134"/>
  <c r="A23" i="134" s="1"/>
  <c r="F22" i="134"/>
  <c r="A22" i="134" s="1"/>
  <c r="F21" i="134"/>
  <c r="A21" i="134" s="1"/>
  <c r="F20" i="134"/>
  <c r="A20" i="134" s="1"/>
  <c r="F19" i="134"/>
  <c r="A19" i="134" s="1"/>
  <c r="F18" i="134"/>
  <c r="A18" i="134" s="1"/>
  <c r="F16" i="134"/>
  <c r="F14" i="134"/>
  <c r="F13" i="134"/>
  <c r="A13" i="134" s="1"/>
  <c r="F12" i="134"/>
  <c r="A12" i="134" s="1"/>
  <c r="F11" i="134"/>
  <c r="A11" i="134" s="1"/>
  <c r="F10" i="134"/>
  <c r="A10" i="134" s="1"/>
  <c r="F9" i="134"/>
  <c r="A9" i="134" s="1"/>
  <c r="F8" i="134"/>
  <c r="A8" i="134" s="1"/>
  <c r="F7" i="134"/>
  <c r="A7" i="134" s="1"/>
  <c r="F6" i="134"/>
  <c r="F4" i="134"/>
  <c r="F3" i="134"/>
  <c r="F2" i="134"/>
  <c r="A2" i="134" s="1"/>
  <c r="G36" i="129" l="1"/>
  <c r="G35" i="129"/>
  <c r="G34" i="129"/>
  <c r="G33" i="129"/>
  <c r="G32" i="129"/>
  <c r="G31" i="129"/>
  <c r="G30" i="129"/>
  <c r="G29" i="129"/>
  <c r="G28" i="129"/>
  <c r="G27" i="129"/>
  <c r="G26" i="129"/>
  <c r="G25" i="129"/>
  <c r="G24" i="129"/>
  <c r="G23" i="129"/>
  <c r="G22" i="129"/>
  <c r="G21" i="129"/>
  <c r="G20" i="129"/>
  <c r="G19" i="129"/>
  <c r="G18" i="129"/>
  <c r="G17" i="129"/>
  <c r="G16" i="129"/>
  <c r="G15" i="129"/>
  <c r="G14" i="129"/>
  <c r="G13" i="129"/>
  <c r="G12" i="129"/>
  <c r="G11" i="129"/>
  <c r="G10" i="129"/>
  <c r="G9" i="129"/>
  <c r="G8" i="129"/>
  <c r="G7" i="129"/>
  <c r="G6" i="129"/>
  <c r="G5" i="129"/>
  <c r="G4" i="129"/>
  <c r="G3" i="129"/>
  <c r="A12" i="129"/>
  <c r="A34" i="129"/>
  <c r="A13" i="129"/>
  <c r="A22" i="129"/>
  <c r="A26" i="129"/>
  <c r="A17" i="129"/>
  <c r="A23" i="129"/>
  <c r="A8" i="129"/>
  <c r="A27" i="129"/>
  <c r="A20" i="129"/>
  <c r="A31" i="129"/>
  <c r="A32" i="129"/>
  <c r="A30" i="129"/>
  <c r="A15" i="129"/>
  <c r="A3" i="129"/>
  <c r="A7" i="129"/>
  <c r="A29" i="129"/>
  <c r="A10" i="129"/>
  <c r="A19" i="129"/>
  <c r="A21" i="129"/>
  <c r="A35" i="129"/>
  <c r="A36" i="129"/>
  <c r="A24" i="129"/>
  <c r="A11" i="129"/>
  <c r="A4" i="129"/>
  <c r="A28" i="129"/>
  <c r="A16" i="129"/>
  <c r="A25" i="129"/>
  <c r="A6" i="129"/>
  <c r="A9" i="129"/>
  <c r="A33" i="129"/>
  <c r="A14" i="129"/>
  <c r="A18" i="129"/>
  <c r="A5" i="129"/>
  <c r="A73" i="134" l="1"/>
  <c r="A48" i="134"/>
  <c r="A60" i="134"/>
  <c r="A244" i="134"/>
  <c r="A194" i="134"/>
  <c r="A98" i="134"/>
  <c r="A108" i="134"/>
  <c r="A59" i="134"/>
  <c r="A88" i="134"/>
  <c r="A3" i="134"/>
  <c r="A4" i="134"/>
  <c r="A125" i="134"/>
  <c r="A58" i="134"/>
  <c r="A87" i="134"/>
  <c r="A109" i="134"/>
  <c r="A16" i="134"/>
  <c r="A97" i="134"/>
  <c r="A137" i="134"/>
  <c r="A86" i="134"/>
  <c r="A14" i="134"/>
  <c r="A131" i="134"/>
  <c r="A96" i="134"/>
  <c r="A123" i="134"/>
  <c r="A103" i="134"/>
  <c r="A26" i="134"/>
  <c r="A143" i="134"/>
  <c r="A122" i="134"/>
  <c r="A148" i="134"/>
  <c r="A36" i="134"/>
  <c r="A38" i="134"/>
  <c r="A197" i="134"/>
  <c r="A147" i="134"/>
  <c r="A6" i="134"/>
</calcChain>
</file>

<file path=xl/sharedStrings.xml><?xml version="1.0" encoding="utf-8"?>
<sst xmlns="http://schemas.openxmlformats.org/spreadsheetml/2006/main" count="945" uniqueCount="837">
  <si>
    <t>Артикул</t>
  </si>
  <si>
    <t>TM</t>
  </si>
  <si>
    <t>ШТРИХКОД</t>
  </si>
  <si>
    <t>НАИМЕНОВАНИЕ</t>
  </si>
  <si>
    <t>Метчики</t>
  </si>
  <si>
    <t>Метчики машинные - HSS - DIN 371/376 - M - для метрической резьбы ISO DIN 13 - Допуск ISO 2/6H</t>
  </si>
  <si>
    <t>Метчики машинные - HSS - Тип B - DIN 371/376 - M - для метрической резьбы ISO DIN 13 - Допуск ISO 2/6H - 4–5 витков на заборной части со спиральной подточкой для сквозных отверстий</t>
  </si>
  <si>
    <t>Метчики машинные YELLOW RING - HSS-E - DIN 371/376 - M - для метрической резьбы ISO DIN 13 - Допуск ISO 2/6H - УНИВЕРСАЛЬНОЕ ИСПОЛЬЗОВАНИЕ ДО 900 Н/мм2</t>
  </si>
  <si>
    <t>Метчики машинные YELLOW RING - HSS-E - Тип B - DIN 371/376 - M - для метрической резьбы ISO DIN 13 - Допуск ISO 2/6H - 4–5 витков на заборной части со спиральной подточкой для сквозных отверстий</t>
  </si>
  <si>
    <t>Плашки резьбонарезные</t>
  </si>
  <si>
    <t>Плашкодержатели</t>
  </si>
  <si>
    <t>Метчикодержатели</t>
  </si>
  <si>
    <t>Наборы инструмента для нарезания резьбы</t>
  </si>
  <si>
    <t>Свёрла ступенчатые</t>
  </si>
  <si>
    <t>Свёрла ступенчатые - Прямая стружечная канавка - Трехплоскостной хвостовик - Шлифовка CBN (кубический нитрид бора) - Оптимизированная геометрия режущей кромки</t>
  </si>
  <si>
    <t>Свёрла ступенчатые - Прямая стружечная канавка - HSS</t>
  </si>
  <si>
    <t>Свёрла ступенчатые - Прямая стружечная канавка - HSS TiN</t>
  </si>
  <si>
    <t>Свёрла ступенчатые - Прямая стружечная канавка - HSS TiAlN</t>
  </si>
  <si>
    <t>Наборы свёрл ступенчатых - Прямая стружечная канавка</t>
  </si>
  <si>
    <t>Свёрла спиральные</t>
  </si>
  <si>
    <t>Метчик машинный 35° RSP HSS, DIN 376, M12 x 1.75</t>
  </si>
  <si>
    <t>Метчик машинный HSS, DIN 371, Тип B, M10 x 1.5</t>
  </si>
  <si>
    <t>Метчик машинный HSS, DIN 371, Тип B, M3 x 0.5</t>
  </si>
  <si>
    <t>Метчик машинный HSS, DIN 371, Тип B, M4 x 0.7</t>
  </si>
  <si>
    <t>Метчик машинный HSS, DIN 371, Тип B, M5 x 0.8</t>
  </si>
  <si>
    <t>Метчик машинный HSS, DIN 371, Тип B, M6 x 1.0</t>
  </si>
  <si>
    <t>Метчик машинный HSS, DIN 371, Тип B, M8 x 1.25</t>
  </si>
  <si>
    <t>Метчик машинный HSS, DIN 376, Тип B, M12 x 1.75</t>
  </si>
  <si>
    <t>Метчик машинный YELLOW RING HSS-E, DIN 371, Тип B, M10 x 1.5</t>
  </si>
  <si>
    <t>Метчик машинный YELLOW RING HSS-E, DIN 371, Тип B, M3 x 0.5</t>
  </si>
  <si>
    <t>Метчик машинный YELLOW RING HSS-E, DIN 371, Тип B, M4 x 0.7</t>
  </si>
  <si>
    <t>Метчик машинный YELLOW RING HSS-E, DIN 371, Тип B, M5 x 0.8</t>
  </si>
  <si>
    <t>Метчик машинный YELLOW RING HSS-E, DIN 371, Тип B, M6 x 1.0</t>
  </si>
  <si>
    <t>Метчик машинный YELLOW RING HSS-E, DIN 371, Тип B, M8 x 1.25</t>
  </si>
  <si>
    <t>Метчик машинный YELLOW RING HSS-E, DIN 376, Тип B, M12 x 1.75</t>
  </si>
  <si>
    <t>Набор метчиков машинных 35° RSP HSS, DIN 371/376, 7 пр., M3-M12</t>
  </si>
  <si>
    <t>Набор метчиков машинных HSS, DIN 371/376, Тип B, 7 пр., M3-M12</t>
  </si>
  <si>
    <t>Набор метчиков машинных YELLOW RING HSS-E, DIN 371/376, Тип B, 7 пр., M3 -M12</t>
  </si>
  <si>
    <t>CAT1</t>
  </si>
  <si>
    <t>CAT2</t>
  </si>
  <si>
    <t>CAT3</t>
  </si>
  <si>
    <t>CAT4</t>
  </si>
  <si>
    <t>ΣCAT</t>
  </si>
  <si>
    <t>Index</t>
  </si>
  <si>
    <t>ССЫЛКА</t>
  </si>
  <si>
    <t>ИЗОБРАЖЕНИЕ</t>
  </si>
  <si>
    <t>ZALTAR</t>
  </si>
  <si>
    <t>ZA-450000</t>
  </si>
  <si>
    <t>ZA-10731</t>
  </si>
  <si>
    <t>ZA-10724</t>
  </si>
  <si>
    <t>ZA-10711</t>
  </si>
  <si>
    <t>ZA-10721</t>
  </si>
  <si>
    <t>ZA-10723</t>
  </si>
  <si>
    <t>M2</t>
  </si>
  <si>
    <t>ZA-73067</t>
  </si>
  <si>
    <t>ZA-73070</t>
  </si>
  <si>
    <t>ZA-73075</t>
  </si>
  <si>
    <t>ZA-73080</t>
  </si>
  <si>
    <t>ZA-73085</t>
  </si>
  <si>
    <t>ZA-73090</t>
  </si>
  <si>
    <t>ZA-73095</t>
  </si>
  <si>
    <t>ZA-73100</t>
  </si>
  <si>
    <t>ZA-73102</t>
  </si>
  <si>
    <t>ZA-73105</t>
  </si>
  <si>
    <t>ZA-73110</t>
  </si>
  <si>
    <t>ZA-73115</t>
  </si>
  <si>
    <t>ZA-73120</t>
  </si>
  <si>
    <t>ZA-73125</t>
  </si>
  <si>
    <t>ZA-73130</t>
  </si>
  <si>
    <t>ZA-73161</t>
  </si>
  <si>
    <t>ZA-73162</t>
  </si>
  <si>
    <t>ZA-74065</t>
  </si>
  <si>
    <t>ZA-74067</t>
  </si>
  <si>
    <t>ZA-74070</t>
  </si>
  <si>
    <t>ZA-74075</t>
  </si>
  <si>
    <t>ZA-74080</t>
  </si>
  <si>
    <t>ZA-74085</t>
  </si>
  <si>
    <t>ZA-74090</t>
  </si>
  <si>
    <t>ZA-74095</t>
  </si>
  <si>
    <t>ZA-74100</t>
  </si>
  <si>
    <t>ZA-74102</t>
  </si>
  <si>
    <t>ZA-74105</t>
  </si>
  <si>
    <t>ZA-74110</t>
  </si>
  <si>
    <t>ZA-74115</t>
  </si>
  <si>
    <t>ZA-74120</t>
  </si>
  <si>
    <t>ZA-74125</t>
  </si>
  <si>
    <t>ZA-74130</t>
  </si>
  <si>
    <t>ZA-74161</t>
  </si>
  <si>
    <t>ZA-74162</t>
  </si>
  <si>
    <t>ZA-05321</t>
  </si>
  <si>
    <t>HSS</t>
  </si>
  <si>
    <t>ZA-05328</t>
  </si>
  <si>
    <t>ZA-05329</t>
  </si>
  <si>
    <t>ZA-05330</t>
  </si>
  <si>
    <t>ZA-05332</t>
  </si>
  <si>
    <t>ZA-05343</t>
  </si>
  <si>
    <t>ZA-05347</t>
  </si>
  <si>
    <t>ZA-05348</t>
  </si>
  <si>
    <t>ZA-05349</t>
  </si>
  <si>
    <t>ZA-05351</t>
  </si>
  <si>
    <t>ZA-50061</t>
  </si>
  <si>
    <t>ZA-50067</t>
  </si>
  <si>
    <t>ZA-50068</t>
  </si>
  <si>
    <t>ZA-50069</t>
  </si>
  <si>
    <t>ZA-50071</t>
  </si>
  <si>
    <t>ZA-10301</t>
  </si>
  <si>
    <t>ZA-10302</t>
  </si>
  <si>
    <t>ZA-10303</t>
  </si>
  <si>
    <t>ZA-10304</t>
  </si>
  <si>
    <t>ZA-10305</t>
  </si>
  <si>
    <t>ZA-10306</t>
  </si>
  <si>
    <t>ZA-10307</t>
  </si>
  <si>
    <t>ZA-10316</t>
  </si>
  <si>
    <t>ZA-10351</t>
  </si>
  <si>
    <t>ZA-10352</t>
  </si>
  <si>
    <t>ZA-10353</t>
  </si>
  <si>
    <t>ZA-10354</t>
  </si>
  <si>
    <t>ZA-10355</t>
  </si>
  <si>
    <t>ZA-10356</t>
  </si>
  <si>
    <t>ZA-10357</t>
  </si>
  <si>
    <t>ZA-10366</t>
  </si>
  <si>
    <t>ZA-42156</t>
  </si>
  <si>
    <t>ZA-42157</t>
  </si>
  <si>
    <t>ZA-42158</t>
  </si>
  <si>
    <t>ZA-42159</t>
  </si>
  <si>
    <t>ZA-42160</t>
  </si>
  <si>
    <t>ZA-42161</t>
  </si>
  <si>
    <t>ZA-42387</t>
  </si>
  <si>
    <t>ZA-05112</t>
  </si>
  <si>
    <t>ZA-43561</t>
  </si>
  <si>
    <t>ZA-43562</t>
  </si>
  <si>
    <t>ZA-43563</t>
  </si>
  <si>
    <t>ZA-43564</t>
  </si>
  <si>
    <t>ZA-43565</t>
  </si>
  <si>
    <t>ZA-43566</t>
  </si>
  <si>
    <t>ZA-43573</t>
  </si>
  <si>
    <t>ZA-05117</t>
  </si>
  <si>
    <t>ZA-10004</t>
  </si>
  <si>
    <t>Набор метчиков ручных HSS DIN 352, 3 пр., Nr.1/Nr.2/Nr.3, M3 x 0.5</t>
  </si>
  <si>
    <t>ZA-10008</t>
  </si>
  <si>
    <t>Набор метчиков ручных HSS DIN 352, 3 пр., Nr.1/Nr.2/Nr.3, M4 x 0.7</t>
  </si>
  <si>
    <t>ZA-10012</t>
  </si>
  <si>
    <t>Набор метчиков ручных HSS DIN 352, 3 пр., Nr.1/Nr.2/Nr.3, M5 x 0.8</t>
  </si>
  <si>
    <t>ZA-10016</t>
  </si>
  <si>
    <t>Набор метчиков ручных HSS DIN 352, 3 пр., Nr.1/Nr.2/Nr.3, M6 x 1.0</t>
  </si>
  <si>
    <t>ZA-10020</t>
  </si>
  <si>
    <t>Набор метчиков ручных HSS DIN 352, 3 пр., Nr.1/Nr.2/Nr.3, M8 x 1.25</t>
  </si>
  <si>
    <t>ZA-10024</t>
  </si>
  <si>
    <t>Набор метчиков ручных HSS DIN 352, 3 пр., Nr.1/Nr.2/Nr.3, M10 x 1.5</t>
  </si>
  <si>
    <t>ZA-10028</t>
  </si>
  <si>
    <t>Набор метчиков ручных HSS DIN 352, 3 пр., Nr.1/Nr.2/Nr.3, M12 x 1.75</t>
  </si>
  <si>
    <t>ZA-10401</t>
  </si>
  <si>
    <t>ZA-10402</t>
  </si>
  <si>
    <t>ZA-10403</t>
  </si>
  <si>
    <t>ZA-10404</t>
  </si>
  <si>
    <t>ZA-10405</t>
  </si>
  <si>
    <t>ZA-10406</t>
  </si>
  <si>
    <t>ZA-10407</t>
  </si>
  <si>
    <t>ZA-10408</t>
  </si>
  <si>
    <t>ZA-10409</t>
  </si>
  <si>
    <t>ZA-10410</t>
  </si>
  <si>
    <t>ZA-10411</t>
  </si>
  <si>
    <t>ZA-03801</t>
  </si>
  <si>
    <t>ZA-03802</t>
  </si>
  <si>
    <t>ZA-03803</t>
  </si>
  <si>
    <t>ZA-03804</t>
  </si>
  <si>
    <t>ZA-03805</t>
  </si>
  <si>
    <t>ZA-03806</t>
  </si>
  <si>
    <t>ZA-03807</t>
  </si>
  <si>
    <t>ZA-03808</t>
  </si>
  <si>
    <t>ZA-03809</t>
  </si>
  <si>
    <t>ZA-03810</t>
  </si>
  <si>
    <t>ZA-03811</t>
  </si>
  <si>
    <t>ZA-04932</t>
  </si>
  <si>
    <t>Плашкодержатель GD, DIN 225, 20 x 5, цинк</t>
  </si>
  <si>
    <t>ZA-04933</t>
  </si>
  <si>
    <t>Плашкодержатель GD, DIN 225, 20 x7, цинк</t>
  </si>
  <si>
    <t>ZA-04934</t>
  </si>
  <si>
    <t>Плашкодержатель GD, DIN 225, 25 x9, цинк</t>
  </si>
  <si>
    <t>ZA-04935</t>
  </si>
  <si>
    <t>Плашкодержатель GD, DIN 225, 30 x 11, цинк</t>
  </si>
  <si>
    <t>ZA-04936</t>
  </si>
  <si>
    <t>Плашкодержатель GD, DIN 225, 38 x 14, цинк</t>
  </si>
  <si>
    <t>ZA-04938</t>
  </si>
  <si>
    <t>Плашкодержатель GD, DIN 225, 45 x 18, цинк</t>
  </si>
  <si>
    <t>ZA-04972</t>
  </si>
  <si>
    <t>Метчикодержатель регулируемый GD, DIN 1814, # 1, M1-10,Ø2.0-6.3, 176 мм, цинк</t>
  </si>
  <si>
    <t>ZA-04974</t>
  </si>
  <si>
    <t>Метчикодержатель регулируемый GD, DIN 1814, # 2, M4-12,Ø3.0-9.0, 280 мм, цинк</t>
  </si>
  <si>
    <t>ZA-04975</t>
  </si>
  <si>
    <t>Метчикодержатель регулируемый GD, DIN 1814, # 3, M5-20,Ø4.9-12.0, 380 мм, цинк</t>
  </si>
  <si>
    <t>ZA-04952</t>
  </si>
  <si>
    <t>Метчикодержатель регулируемый GT, DIN 1814, # 1, M1-10,Ø2.0-6.3, 180 мм, сталь</t>
  </si>
  <si>
    <t>ZA-04954</t>
  </si>
  <si>
    <t>Метчикодержатель регулируемый GT, DIN 1814, # 2, M4-12,Ø3.0-9.0, 280 мм, сталь</t>
  </si>
  <si>
    <t>ZA-04955</t>
  </si>
  <si>
    <t>Метчикодержатель регулируемый GT, DIN 1814, # 3, M5-20,Ø4.9-12.0, 380 мм, сталь</t>
  </si>
  <si>
    <t>Набор резьбонарезного инструмента KH46S HSS, 58 пр., M3-M4-M5-M6-M8-M10-M12</t>
  </si>
  <si>
    <t>Набор резьбонарезного инструмента CM 15 HSS, 32 пр., M3-M4-M5-M6-M8-M10-M12</t>
  </si>
  <si>
    <t>12</t>
  </si>
  <si>
    <t>2</t>
  </si>
  <si>
    <t>80</t>
  </si>
  <si>
    <t>8</t>
  </si>
  <si>
    <t>5</t>
  </si>
  <si>
    <t>16</t>
  </si>
  <si>
    <t>25</t>
  </si>
  <si>
    <t>40</t>
  </si>
  <si>
    <t>Сегодня с Михаилом обсудили текущую версию прайса ZALTAR. Решили продолжить  в понедельник, 9-DEC-2024</t>
  </si>
  <si>
    <t>Нужно будет:</t>
  </si>
  <si>
    <t>1. Добавить больше брендов для сравнения. Например, Bucovice, GSR, TERRAX (от RUKO)</t>
  </si>
  <si>
    <t>2. Добавить больше брендов из разных ценовых категорий, Условно: средний Китай / хороший Китай / Люкс. Чтобы понимать куда целим</t>
  </si>
  <si>
    <t>3. Добавить данные по ABC ZIRA</t>
  </si>
  <si>
    <t>4. Уточнить вопрос по маркировке ZALTAR на хвостовиках инструментов.</t>
  </si>
  <si>
    <t>РРЦ с НДС, ₽</t>
  </si>
  <si>
    <t>Метчики ручные - DIN 352 - M - для метрической резьбы ISO DIN 13 - Допуск ISO 2/6H</t>
  </si>
  <si>
    <t>Метчики ручные - HSS - DIN 352 - M - для метрической резьбы ISO DIN 13 - Допуск ISO 2/6H</t>
  </si>
  <si>
    <t>Плашкодержатели - DIN 225 (DIN EN 22568) - GD — из цинкового литья под давлением</t>
  </si>
  <si>
    <t>Метчикодержатели регулируемые - DIN 1814 - для нарезания резьбы в труднодоступных местах - с двухколодочным патроном для крепления квадратных хвостовиков</t>
  </si>
  <si>
    <t>Метчикодержатели регулируемые - DIN 1814 - GD — из цинкового литья под давлением</t>
  </si>
  <si>
    <t>Метчикодержатели регулируемые - DIN 1814 - GT — из стального литья под давлением</t>
  </si>
  <si>
    <t>Наборы инструмента для нарезания резьбы - M - для метрической резьбы ISO DIN 13</t>
  </si>
  <si>
    <t>Классификация обрабатываемых материалов</t>
  </si>
  <si>
    <t>Область применения инструмента</t>
  </si>
  <si>
    <t>Геометрия режущей кромки: форма заточки сверл</t>
  </si>
  <si>
    <t>Режимы резания: Сверление</t>
  </si>
  <si>
    <r>
      <rPr>
        <b/>
        <sz val="14"/>
        <rFont val="Calibri"/>
        <family val="2"/>
        <charset val="204"/>
      </rPr>
      <t xml:space="preserve">• </t>
    </r>
    <r>
      <rPr>
        <b/>
        <sz val="14"/>
        <rFont val="Calibri"/>
        <family val="2"/>
        <charset val="204"/>
        <scheme val="minor"/>
      </rPr>
      <t xml:space="preserve">Применяются для обработки цилиндрической метрической резьбы с крупным шагом с углом профиля 60° (M)
</t>
    </r>
    <r>
      <rPr>
        <b/>
        <sz val="14"/>
        <rFont val="Calibri"/>
        <family val="2"/>
        <charset val="204"/>
      </rPr>
      <t xml:space="preserve">• </t>
    </r>
    <r>
      <rPr>
        <b/>
        <sz val="14"/>
        <rFont val="Calibri"/>
        <family val="2"/>
        <charset val="204"/>
        <scheme val="minor"/>
      </rPr>
      <t xml:space="preserve">Изготовлены из быстрорежущей стали HSS (аналог Р6М5)
</t>
    </r>
    <r>
      <rPr>
        <b/>
        <sz val="14"/>
        <rFont val="Calibri"/>
        <family val="2"/>
        <charset val="204"/>
      </rPr>
      <t xml:space="preserve">• </t>
    </r>
    <r>
      <rPr>
        <b/>
        <sz val="14"/>
        <rFont val="Calibri"/>
        <family val="2"/>
        <charset val="204"/>
        <scheme val="minor"/>
      </rPr>
      <t xml:space="preserve">Для обработки материалов с пределом прочности 200-900 Н/мм2 (27HRC)
</t>
    </r>
    <r>
      <rPr>
        <b/>
        <sz val="14"/>
        <rFont val="Calibri"/>
        <family val="2"/>
        <charset val="204"/>
      </rPr>
      <t xml:space="preserve">• </t>
    </r>
    <r>
      <rPr>
        <b/>
        <sz val="14"/>
        <rFont val="Calibri"/>
        <family val="2"/>
        <charset val="204"/>
        <scheme val="minor"/>
      </rPr>
      <t>Каждый комплект состоит из трёх метчиков: чернового, получистового, чистового</t>
    </r>
  </si>
  <si>
    <r>
      <rPr>
        <b/>
        <sz val="14"/>
        <color theme="1"/>
        <rFont val="Calibri"/>
        <family val="2"/>
        <charset val="204"/>
      </rPr>
      <t xml:space="preserve">• </t>
    </r>
    <r>
      <rPr>
        <b/>
        <sz val="14"/>
        <color theme="1"/>
        <rFont val="Calibri"/>
        <family val="2"/>
        <charset val="204"/>
        <scheme val="minor"/>
      </rPr>
      <t>Применяется для обработки цилиндрической метрической резьбы с крупным шагом с углом профиля 60° (M)
• От М3 с поднутрением
• Изготовлены из быстрорежущей стали HSS (аналог Р6М5)
• Для обработки материалов с пределом прочности 200-900Н/мм2 (27HRC)</t>
    </r>
  </si>
  <si>
    <r>
      <rPr>
        <b/>
        <sz val="14"/>
        <color theme="1"/>
        <rFont val="Calibri"/>
        <family val="2"/>
        <charset val="204"/>
      </rPr>
      <t xml:space="preserve">• </t>
    </r>
    <r>
      <rPr>
        <b/>
        <sz val="14"/>
        <color theme="1"/>
        <rFont val="Calibri"/>
        <family val="2"/>
        <charset val="204"/>
        <scheme val="minor"/>
      </rPr>
      <t>Применяется для обработки цилиндрической метрической резьбы с крупным шагом с углом профиля 60° (M)
• От М3 с поднутрением
• Изготовлены из быстрорежущей стали HSS-E (аналог Р6М5К5)
• Может применяться для обработки нержавеющих сталей
• Для обработки материалов с пределом прочности 400-1200Н/мм2 (38HRC)</t>
    </r>
  </si>
  <si>
    <r>
      <rPr>
        <b/>
        <sz val="14"/>
        <color theme="1"/>
        <rFont val="Calibri"/>
        <family val="2"/>
        <charset val="204"/>
      </rPr>
      <t xml:space="preserve">• </t>
    </r>
    <r>
      <rPr>
        <b/>
        <sz val="14"/>
        <color theme="1"/>
        <rFont val="Calibri"/>
        <family val="2"/>
        <charset val="204"/>
        <scheme val="minor"/>
      </rPr>
      <t>Изготовлены из литейного цинкового сплава</t>
    </r>
  </si>
  <si>
    <r>
      <rPr>
        <b/>
        <sz val="14"/>
        <color theme="1"/>
        <rFont val="Calibri"/>
        <family val="2"/>
        <charset val="204"/>
      </rPr>
      <t xml:space="preserve">• </t>
    </r>
    <r>
      <rPr>
        <b/>
        <sz val="14"/>
        <color theme="1"/>
        <rFont val="Calibri"/>
        <family val="2"/>
        <charset val="204"/>
        <scheme val="minor"/>
      </rPr>
      <t>изготовлены из стали для передачи максимальных крутящих моментов</t>
    </r>
  </si>
  <si>
    <r>
      <rPr>
        <b/>
        <sz val="14"/>
        <color theme="1"/>
        <rFont val="Calibri"/>
        <family val="2"/>
        <charset val="204"/>
      </rPr>
      <t xml:space="preserve">• </t>
    </r>
    <r>
      <rPr>
        <b/>
        <sz val="14"/>
        <color theme="1"/>
        <rFont val="Calibri"/>
        <family val="2"/>
        <charset val="204"/>
        <scheme val="minor"/>
      </rPr>
      <t>Рекомендуется применять для обработки сквозных отверстий</t>
    </r>
  </si>
  <si>
    <r>
      <rPr>
        <b/>
        <sz val="14"/>
        <color theme="1"/>
        <rFont val="Calibri"/>
        <family val="2"/>
        <charset val="204"/>
      </rPr>
      <t xml:space="preserve">• </t>
    </r>
    <r>
      <rPr>
        <b/>
        <sz val="14"/>
        <color theme="1"/>
        <rFont val="Calibri"/>
        <family val="2"/>
        <charset val="204"/>
        <scheme val="minor"/>
      </rPr>
      <t>Рекомендуется применять для обработки глухих отверстий</t>
    </r>
  </si>
  <si>
    <t>Группа материалов</t>
  </si>
  <si>
    <t>Описание</t>
  </si>
  <si>
    <r>
      <t>Предел прочности Н/мм</t>
    </r>
    <r>
      <rPr>
        <sz val="11"/>
        <color theme="1"/>
        <rFont val="Calibri"/>
        <family val="2"/>
        <charset val="204"/>
      </rPr>
      <t>²</t>
    </r>
  </si>
  <si>
    <t>Твёрдость</t>
  </si>
  <si>
    <t>ГОСТ</t>
  </si>
  <si>
    <t>DIN</t>
  </si>
  <si>
    <t>P1</t>
  </si>
  <si>
    <t>≤ 500</t>
  </si>
  <si>
    <t>Ст. 3сп</t>
  </si>
  <si>
    <t>P2</t>
  </si>
  <si>
    <t>Низкоуглеродистая сталь, длинная стружка</t>
  </si>
  <si>
    <t>Низкоуглеродистая сталь, короткая стружка</t>
  </si>
  <si>
    <t>≤ 700</t>
  </si>
  <si>
    <t>P5</t>
  </si>
  <si>
    <t>P6</t>
  </si>
  <si>
    <t>2.46 31, 1 .4876</t>
  </si>
  <si>
    <t>A12, 12Х1МФ,
15НМ, 12XM</t>
  </si>
  <si>
    <t>1.07 22, 1 .7715,
1.5415, 1.7335</t>
  </si>
  <si>
    <t>P3</t>
  </si>
  <si>
    <t>Среднеуглеродистые стали</t>
  </si>
  <si>
    <t>≤ 800</t>
  </si>
  <si>
    <t>A30</t>
  </si>
  <si>
    <t>1.07 26</t>
  </si>
  <si>
    <t>P4</t>
  </si>
  <si>
    <t>600-900</t>
  </si>
  <si>
    <t xml:space="preserve">Ферритные мартенситные и дисперсионно-твердеющие стали  </t>
  </si>
  <si>
    <t>&lt; 330HB</t>
  </si>
  <si>
    <t>&lt; 150HB</t>
  </si>
  <si>
    <t>&lt; 205HB</t>
  </si>
  <si>
    <t>&lt; 220HB</t>
  </si>
  <si>
    <t>45, 40ХН2МА, 40X13, Х12МФ</t>
  </si>
  <si>
    <t>1.05 03, 1 .7225, 1.4034, 1.2601</t>
  </si>
  <si>
    <t xml:space="preserve">Высокопрочные ферритные мартенситные и дисперсионно-твердеющие стали  </t>
  </si>
  <si>
    <t>900-1350</t>
  </si>
  <si>
    <t>&lt; 450HB</t>
  </si>
  <si>
    <t>60, 40ХН2МА, 50ХФА, 35Г2</t>
  </si>
  <si>
    <t>1.06 01, 1 .6511, 1.8159, 1.1170</t>
  </si>
  <si>
    <t>Пружинные цементуемые азотируемые и инструментальные стали</t>
  </si>
  <si>
    <t>≤ 1400</t>
  </si>
  <si>
    <t xml:space="preserve"> &lt; 44 HRC</t>
  </si>
  <si>
    <t>50ХГА, 30Х3ВА</t>
  </si>
  <si>
    <t>1.71 76, 1 .7361</t>
  </si>
  <si>
    <t>M1</t>
  </si>
  <si>
    <t>Аустенитные нержавеющие стали</t>
  </si>
  <si>
    <t>12X18H10T, 02X18H25M4C3, 10Х17Н13М2Т, ЭК77</t>
  </si>
  <si>
    <t>Пример материала</t>
  </si>
  <si>
    <t>1.45 41, 1.45 39, 1.45 71</t>
  </si>
  <si>
    <t>Нержавеющие и кислотостойкие стали</t>
  </si>
  <si>
    <t>&gt; 700</t>
  </si>
  <si>
    <t>20X17H12, 09Х17Н7Ю1</t>
  </si>
  <si>
    <t>1.40 57, 1.45 68</t>
  </si>
  <si>
    <t>K1</t>
  </si>
  <si>
    <t xml:space="preserve"> Серый чугун</t>
  </si>
  <si>
    <t>125 - 500</t>
  </si>
  <si>
    <t>120 - 290 HB</t>
  </si>
  <si>
    <t>Сч15, Сч30</t>
  </si>
  <si>
    <t>0.60 15, 0 .6030</t>
  </si>
  <si>
    <t>K2</t>
  </si>
  <si>
    <t xml:space="preserve"> Ковкий чугун</t>
  </si>
  <si>
    <t>≤ 600</t>
  </si>
  <si>
    <t>130 - 260 HB</t>
  </si>
  <si>
    <t>Кч35-10, Кч55-4</t>
  </si>
  <si>
    <t>0.81 35, 0 .8155</t>
  </si>
  <si>
    <t>K3</t>
  </si>
  <si>
    <t>Чугун с шаровидным графитом</t>
  </si>
  <si>
    <t>≥ 600</t>
  </si>
  <si>
    <t>180 - 350 HB</t>
  </si>
  <si>
    <t>Вч42-12, Вч60-2</t>
  </si>
  <si>
    <t>0.70 40, 0 .7060</t>
  </si>
  <si>
    <t>N1</t>
  </si>
  <si>
    <t>Длинностружечные алюминиевые сплавы</t>
  </si>
  <si>
    <t>Д16 (1160), АД33 (1330), В95 (1950)</t>
  </si>
  <si>
    <t>3.13 25, 3.33 15, 3.43 65</t>
  </si>
  <si>
    <t>N2</t>
  </si>
  <si>
    <t>Короткостружечные алюминиевые сплавы</t>
  </si>
  <si>
    <t>АЛ2, АЛ9-1, ВАЛ8</t>
  </si>
  <si>
    <t>3.25 81, 3 .2371, 3.2163</t>
  </si>
  <si>
    <t>N3</t>
  </si>
  <si>
    <t>Алюминиевые сплавы с Si &gt; 8%</t>
  </si>
  <si>
    <t>АК12, КС741</t>
  </si>
  <si>
    <t>N4</t>
  </si>
  <si>
    <t>Латунь бронза медь</t>
  </si>
  <si>
    <t>Л63, БрAЖН10-4-4</t>
  </si>
  <si>
    <t>2.03 21, 2 .0966</t>
  </si>
  <si>
    <t>S1</t>
  </si>
  <si>
    <t>Жаропрочные сплавы на основе никеля</t>
  </si>
  <si>
    <t>ХН77ТЮР (ЭИ437Б), ХН32Т (ЭП670), ХН60ВТ (ЭИ868), ХН70МВТЮБ (ЭИ598)</t>
  </si>
  <si>
    <t>S2</t>
  </si>
  <si>
    <t>Жаропрочные титановые сплавы</t>
  </si>
  <si>
    <t>ВТ1-0, ВТ5, ВТ22</t>
  </si>
  <si>
    <t>H1</t>
  </si>
  <si>
    <t>Закалённые материалы</t>
  </si>
  <si>
    <t>45-55HRC</t>
  </si>
  <si>
    <t>H2</t>
  </si>
  <si>
    <t>55-60HRC</t>
  </si>
  <si>
    <t>H3</t>
  </si>
  <si>
    <t>60-65HRC</t>
  </si>
  <si>
    <t>O1</t>
  </si>
  <si>
    <t>Термопласты</t>
  </si>
  <si>
    <t>Полиэтилен, полипропилен, поликарбонат, полистирол</t>
  </si>
  <si>
    <t>O2</t>
  </si>
  <si>
    <t>Реактопласты (термореактивные пластмассы)</t>
  </si>
  <si>
    <t>Карболит, фенопласт, пластмассы на основе эпоксидных и др. смол</t>
  </si>
  <si>
    <t>O3</t>
  </si>
  <si>
    <t>Графит</t>
  </si>
  <si>
    <t>O4</t>
  </si>
  <si>
    <t>Композиционные материалы</t>
  </si>
  <si>
    <t>Стеклопластики, углепластики (GFK, CFK)</t>
  </si>
  <si>
    <t>Сталь</t>
  </si>
  <si>
    <t>Нержавеющая сталь (VA)</t>
  </si>
  <si>
    <t>Чугуны</t>
  </si>
  <si>
    <t>Цветные металлы</t>
  </si>
  <si>
    <t>Специальные сплавы. Титан</t>
  </si>
  <si>
    <t>Пластики</t>
  </si>
  <si>
    <t>P</t>
  </si>
  <si>
    <t>M</t>
  </si>
  <si>
    <t>K</t>
  </si>
  <si>
    <t>N</t>
  </si>
  <si>
    <t>H</t>
  </si>
  <si>
    <t>S</t>
  </si>
  <si>
    <t>O</t>
  </si>
  <si>
    <t>Применение</t>
  </si>
  <si>
    <t>Преимущества</t>
  </si>
  <si>
    <t>Недостатки</t>
  </si>
  <si>
    <t>Вид заточки</t>
  </si>
  <si>
    <t>DIN 1412</t>
  </si>
  <si>
    <t>Нормальная заточка</t>
  </si>
  <si>
    <t>Для обработки сталей, неметаллических материалов и пластиков. Угол заточки зависит от обрабатываемости материала.</t>
  </si>
  <si>
    <t>Усиленные главные режущие кромки, устойчивость к ударам, и боковым нагрузкам. Простая заточка, может выполняться вручную.</t>
  </si>
  <si>
    <t>Широкая перемычка требует высокого усилия подачи.</t>
  </si>
  <si>
    <t>Схема</t>
  </si>
  <si>
    <t>С крестообразной подточкой перемычки</t>
  </si>
  <si>
    <t>DIN 1412 C</t>
  </si>
  <si>
    <t>Сверла с очень прочным сердечником по твердым материалам и для глубокого сверления.</t>
  </si>
  <si>
    <t>Хорошее центрирование, небольшое усилие подачи. Ломающаяся стружка обеспечивает ее улучшенный отвод.</t>
  </si>
  <si>
    <t>Безупречная переточка возможна лишь на станке.</t>
  </si>
  <si>
    <t>Дополнительная шлифовка.</t>
  </si>
  <si>
    <t>DIN 1412 A</t>
  </si>
  <si>
    <t>Нормальная заточка с подточкой перемычки</t>
  </si>
  <si>
    <t>Для всех видов сверлильных работ для сверл с прочной сердцевиной, для сверления отверстий большого диаметра в сплошном металле.</t>
  </si>
  <si>
    <t>Хорошее центрирование при засверливании благодаря маленькой перемычке, равной 1/10 диаметра сверления и сокращению усилия подачи.</t>
  </si>
  <si>
    <t>DIN 1412 В</t>
  </si>
  <si>
    <t>С подточкой перемычки после правки главной режущей кромки</t>
  </si>
  <si>
    <t>Для обработки высокопрочных сталей, марганцевых сталей, с содержанием Mn более 10%, пружинных сталей, а также для рассверливания отверстий.</t>
  </si>
  <si>
    <t>Устойчивость к ударам, односторонним и боковым нагрузкам. Не заедает при обработке тонкостенных заготовок.</t>
  </si>
  <si>
    <t>Высокое усилие подачи, подверженность биению, дополнительные затраты при переточке</t>
  </si>
  <si>
    <t>Заточка для серого чугуна</t>
  </si>
  <si>
    <t>DIN 1412 D</t>
  </si>
  <si>
    <t>Для сверления отверстий в сером чугуне, ковком чугуне и поковке.</t>
  </si>
  <si>
    <t>Щадящее воздействие на режущие уголки благодаря удлиненным главным режущим кромкам. Устойчивость к ударам, хороший отвод тепла, что увеличивает срок службы.</t>
  </si>
  <si>
    <t>Дополнительные затраты при переточке.</t>
  </si>
  <si>
    <t>С центровочной вершиной (Самоцентрирующаяся заточка)</t>
  </si>
  <si>
    <t>DIN 1412 E</t>
  </si>
  <si>
    <t>Для обработки листового металла и мягких материалов, для глухих отверстий с ровным дном.</t>
  </si>
  <si>
    <t>Хорошее центрирование, незначительное образование заусенцев при сквозном сверлении, точные отверстия в тонком листовом материале и трубах, отсутствие заедания.</t>
  </si>
  <si>
    <t>Низкая устойчивость к ударам и односторонней нагрузке, безупречная переточка возможна лишь на станке.</t>
  </si>
  <si>
    <t>Рекомедуемый материал сверла</t>
  </si>
  <si>
    <t>63</t>
  </si>
  <si>
    <t>Рекомендуемая подача на оборот сверла в зависимости от диаметра мм/об</t>
  </si>
  <si>
    <t>30-40</t>
  </si>
  <si>
    <t xml:space="preserve">        </t>
  </si>
  <si>
    <t>HSS-E</t>
  </si>
  <si>
    <t>HSS-Co8</t>
  </si>
  <si>
    <t>25-35</t>
  </si>
  <si>
    <t>10-15</t>
  </si>
  <si>
    <t>8-12</t>
  </si>
  <si>
    <t>6-10</t>
  </si>
  <si>
    <t>3-5</t>
  </si>
  <si>
    <t>15-25</t>
  </si>
  <si>
    <t>5-15</t>
  </si>
  <si>
    <t>30-65</t>
  </si>
  <si>
    <t>30-60</t>
  </si>
  <si>
    <t>30-50</t>
  </si>
  <si>
    <t>20-40</t>
  </si>
  <si>
    <t>3-8</t>
  </si>
  <si>
    <t>3-6</t>
  </si>
  <si>
    <t>10-20</t>
  </si>
  <si>
    <t>Рекомендуемая скорость резания м/мин</t>
  </si>
  <si>
    <t>Режимы резания: Нарезание резьбы машинными метчиками</t>
  </si>
  <si>
    <t>HSS - Рекомендуемая скорость резания м/мин</t>
  </si>
  <si>
    <t>HSS-E - Рекомендуемая скорость резания м/мин</t>
  </si>
  <si>
    <t>8-10</t>
  </si>
  <si>
    <t>6-8</t>
  </si>
  <si>
    <t>15-20</t>
  </si>
  <si>
    <t>20-26</t>
  </si>
  <si>
    <t>18-22</t>
  </si>
  <si>
    <t>10-12</t>
  </si>
  <si>
    <t>Сверло ступенчатое, HSS, Gr.1, Ø4-12 мм, прямая канавка, трёхплоскостной хвостовик</t>
  </si>
  <si>
    <t>Сверло ступенчатое, HSS, Gr.2, Ø4-20 мм, прямая канавка, трёхплоскостной хвостовик</t>
  </si>
  <si>
    <t>Сверло ступенчатое, HSS, Gr.3, Ø6-30 мм, прямая канавка, трёхплоскостной хвостовик</t>
  </si>
  <si>
    <t>Сверло ступенчатое, HSS, Ø9-36 мм, прямая канавка, трёхплоскостной хвостовик</t>
  </si>
  <si>
    <t>Сверло ступенчатое, HSS TiN, Gr.1, Ø4-12 мм, прямая канавка, трёхплоскостной хвостовик</t>
  </si>
  <si>
    <t>Сверло ступенчатое, HSS TiN, Gr.2, Ø4-20 мм, прямая канавка, трёхплоскостной хвостовик</t>
  </si>
  <si>
    <t>Сверло ступенчатое, HSS TiN, Gr.3, Ø6-30 мм, прямая канавка, трёхплоскостной хвостовик</t>
  </si>
  <si>
    <t>Сверло ступенчатое, HSS TiN, Ø9-36 мм, прямая канавка, трёхплоскостной хвостовик</t>
  </si>
  <si>
    <t>Сверло ступенчатое, HSS TiAlN, Gr.1, Ø4-12 мм, прямая канавка, трёхплоскостной хвостовик</t>
  </si>
  <si>
    <t>Сверло ступенчатое, HSS TiAlN, Gr.2, Ø4-20 мм, прямая канавка, трёхплоскостной хвостовик</t>
  </si>
  <si>
    <t>Сверло ступенчатое, HSS TiAlN, Gr.3, Ø6-30 мм, прямая канавка, трёхплоскостной хвостовик</t>
  </si>
  <si>
    <t>Сверло ступенчатое, HSS TiAlN, Ø9-36 мм, прямая канавка, трёхплоскостной хвостовик</t>
  </si>
  <si>
    <t>Набор свёрл ступенчатых, 3 пр., HSS, Gr.1/2/3, Ø4-12, 4-20, 6-30 мм, прямая канавка, трёхплоскостной хвостовик</t>
  </si>
  <si>
    <t>Набор свёрл ступенчатых, 3 пр., HSS TiN, Gr.1/2/3, Ø4-12, 4-20, 6-30 мм, прямая канавка, трёхплоскостной хвостовик</t>
  </si>
  <si>
    <t>Набор свёрл ступенчатых, 3 пр., HSS TiAlN, Gr.1/2/3, Ø4-12, 4-20, 6-30 мм, прямая канавка, трёхплоскостной хвостовик</t>
  </si>
  <si>
    <r>
      <rPr>
        <b/>
        <sz val="14"/>
        <rFont val="Calibri"/>
        <family val="2"/>
        <charset val="204"/>
      </rPr>
      <t xml:space="preserve">• </t>
    </r>
    <r>
      <rPr>
        <b/>
        <sz val="14"/>
        <rFont val="Calibri"/>
        <family val="2"/>
        <charset val="204"/>
        <scheme val="minor"/>
      </rPr>
      <t>Для обработки отверстий больших диаметров в листовом материале толщиной до 4 мм одним инструментом
• Конусность режущей части: 20 - 30°</t>
    </r>
  </si>
  <si>
    <t>Набор резьбонарезного инструмента 15S HSS, 44 пр., M3-M4-M5-M6-M8-M10-M12</t>
  </si>
  <si>
    <t>Набор резьбонарезного инструмента STM 55 HSS, 64 пр., M3-M4-M5-M6-M8-M10-M12-M14-M16-M18-M20-M22-M24</t>
  </si>
  <si>
    <t>Набор резьбонарезного инструмента 15SF HSS, 51 пр., M3-M4-M5-M6-M8-M10-M12</t>
  </si>
  <si>
    <t>Набор резьбонарезного инструмента STM 35 HSS, 54 пр., M3-M4-M5-M6-M8-M10-M12-M14-M16-M18-M20</t>
  </si>
  <si>
    <t>Свёрла спиральные - индустриальное качество - DIN 338 - HSS-G - Тип N - 5xD</t>
  </si>
  <si>
    <t>Наборы свёрл спиральных - индустриальное качество - DIN 338 - HSS-G - Тип N - 5xD</t>
  </si>
  <si>
    <t>Свёрла спиральные - индустриальное качество - DIN 338 - HSS-E Co 5 - Тип VA - 5xD</t>
  </si>
  <si>
    <t>Наборы свёрл спиральных - индустриальное качество - DIN 338 - HSS-E Co 5 - Тип VA - 5xD</t>
  </si>
  <si>
    <t>Сверло по металлу, индустриальное, DIN 338, HSS-G, Тип N, 5xD, Ø6.70 мм</t>
  </si>
  <si>
    <t>Сверло по металлу, индустриальное, DIN 338, HSS-G, Тип N, 5xD, Ø7.00 мм</t>
  </si>
  <si>
    <t>Сверло по металлу, индустриальное, DIN 338, HSS-G, Тип N, 5xD, Ø7.50 мм</t>
  </si>
  <si>
    <t>Сверло по металлу, индустриальное, DIN 338, HSS-G, Тип N, 5xD, Ø8.00 мм</t>
  </si>
  <si>
    <t>Сверло по металлу, индустриальное, DIN 338, HSS-G, Тип N, 5xD, Ø8.50 мм</t>
  </si>
  <si>
    <t>Сверло по металлу, индустриальное, DIN 338, HSS-G, Тип N, 5xD, Ø9.00 мм</t>
  </si>
  <si>
    <t>Сверло по металлу, индустриальное, DIN 338, HSS-G, Тип N, 5xD, Ø9.50 мм</t>
  </si>
  <si>
    <t>Сверло по металлу, индустриальное, DIN 338, HSS-G, Тип N, 5xD, Ø10.00 мм</t>
  </si>
  <si>
    <t>Сверло по металлу, индустриальное, DIN 338, HSS-G, Тип N, 5xD, Ø10.20 мм</t>
  </si>
  <si>
    <t>Сверло по металлу, индустриальное, DIN 338, HSS-G, Тип N, 5xD, Ø10.50 мм</t>
  </si>
  <si>
    <t>Сверло по металлу, индустриальное, DIN 338, HSS-G, Тип N, 5xD, Ø11.00 мм</t>
  </si>
  <si>
    <t>Сверло по металлу, индустриальное, DIN 338, HSS-G, Тип N, 5xD, Ø11.50 мм</t>
  </si>
  <si>
    <t>Сверло по металлу, индустриальное, DIN 338, HSS-G, Тип N, 5xD, Ø12.00 мм</t>
  </si>
  <si>
    <t>Сверло по металлу, индустриальное, DIN 338, HSS-G, Тип N, 5xD, Ø12.50 мм</t>
  </si>
  <si>
    <t>Сверло по металлу, индустриальное, DIN 338, HSS-G, Тип N, 5xD, Ø13.00 мм</t>
  </si>
  <si>
    <t>Сверло по металлу, индустриальное, DIN 338, HSS-E Co5, Тип VA, 5xD, Ø6.50 мм</t>
  </si>
  <si>
    <t>Сверло по металлу, индустриальное, DIN 338, HSS-E Co5, Тип VA, 5xD, Ø6.70 мм</t>
  </si>
  <si>
    <t>Сверло по металлу, индустриальное, DIN 338, HSS-E Co5, Тип VA, 5xD, Ø7.00 мм</t>
  </si>
  <si>
    <t>Сверло по металлу, индустриальное, DIN 338, HSS-E Co5, Тип VA, 5xD, Ø7.50 мм</t>
  </si>
  <si>
    <t>Сверло по металлу, индустриальное, DIN 338, HSS-E Co5, Тип VA, 5xD, Ø8.00 мм</t>
  </si>
  <si>
    <t>Сверло по металлу, индустриальное, DIN 338, HSS-E Co5, Тип VA, 5xD, Ø8.50 мм</t>
  </si>
  <si>
    <t>Сверло по металлу, индустриальное, DIN 338, HSS-E Co5, Тип VA, 5xD, Ø9.00 мм</t>
  </si>
  <si>
    <t>Сверло по металлу, индустриальное, DIN 338, HSS-E Co5, Тип VA, 5xD, Ø9.50 мм</t>
  </si>
  <si>
    <t>Сверло по металлу, индустриальное, DIN 338, HSS-E Co5, Тип VA, 5xD, Ø10.00 мм</t>
  </si>
  <si>
    <t>Сверло по металлу, индустриальное, DIN 338, HSS-E Co5, Тип VA, 5xD, Ø10.20 мм</t>
  </si>
  <si>
    <t>Сверло по металлу, индустриальное, DIN 338, HSS-E Co5, Тип VA, 5xD, Ø10.50 мм</t>
  </si>
  <si>
    <t>Сверло по металлу, индустриальное, DIN 338, HSS-E Co5, Тип VA, 5xD, Ø11.00 мм</t>
  </si>
  <si>
    <t>Сверло по металлу, индустриальное, DIN 338, HSS-E Co5, Тип VA, 5xD, Ø11.50 мм</t>
  </si>
  <si>
    <t>Сверло по металлу, индустриальное, DIN 338, HSS-E Co5, Тип VA, 5xD, Ø12.00 мм</t>
  </si>
  <si>
    <t>Сверло по металлу, индустриальное, DIN 338, HSS-E Co5, Тип VA, 5xD, Ø12.50 мм</t>
  </si>
  <si>
    <t>Сверло по металлу, индустриальное, DIN 338, HSS-E Co5, Тип VA, 5xD, Ø13.00 мм</t>
  </si>
  <si>
    <t>Набор свёрл по металлу, индустриальных, 19 пр.,Ø1.0-10.0 мм x 0.5, DIN 338, HSS-G, Тип N, 5xD</t>
  </si>
  <si>
    <t>Набор свёрл по металлу, индустриальных, 25 пр.,Ø1.0-13.0 мм x 0.5, DIN 338, HSS-G, Тип N, 5xD</t>
  </si>
  <si>
    <t>Набор свёрл по металлу, индустриальных, 19 пр.,Ø1.0-10.0 мм x 0.5, DIN 338, HSS-E Co5, Тип VA, 5xD</t>
  </si>
  <si>
    <t>Набор свёрл по металлу, индустриальных, 25 пр.,Ø1.0-13.0 мм x 0.5, DIN 338, HSS-E Co5, Тип VA, 5xD</t>
  </si>
  <si>
    <t>ZA-73010-S10</t>
  </si>
  <si>
    <t>ZA-73015-S10</t>
  </si>
  <si>
    <t>ZA-73020-S10</t>
  </si>
  <si>
    <t>ZA-73025-S10</t>
  </si>
  <si>
    <t>ZA-73030-S10</t>
  </si>
  <si>
    <t>ZA-73033-S10</t>
  </si>
  <si>
    <t>ZA-73035-S10</t>
  </si>
  <si>
    <t>ZA-73040-S10</t>
  </si>
  <si>
    <t>ZA-73042-S10</t>
  </si>
  <si>
    <t>ZA-73045-S10</t>
  </si>
  <si>
    <t>ZA-73050-S10</t>
  </si>
  <si>
    <t>ZA-73055-S10</t>
  </si>
  <si>
    <t>ZA-73060-S10</t>
  </si>
  <si>
    <t>ZA-73065-S10</t>
  </si>
  <si>
    <t>ZA-73067-S10</t>
  </si>
  <si>
    <t>ZA-73070-S10</t>
  </si>
  <si>
    <t>ZA-73075-S10</t>
  </si>
  <si>
    <t>ZA-73080-S10</t>
  </si>
  <si>
    <t>ZA-73085-S10</t>
  </si>
  <si>
    <t>ZA-73090-S10</t>
  </si>
  <si>
    <t>ZA-73095-S10</t>
  </si>
  <si>
    <t>ZA-73100-S10</t>
  </si>
  <si>
    <t>ZA-73102-S10</t>
  </si>
  <si>
    <t>ZA-73105-S5</t>
  </si>
  <si>
    <t>ZA-73110-S5</t>
  </si>
  <si>
    <t>ZA-73115-S5</t>
  </si>
  <si>
    <t>ZA-73120-S5</t>
  </si>
  <si>
    <t>ZA-73125-S5</t>
  </si>
  <si>
    <t>ZA-73130-S5</t>
  </si>
  <si>
    <t>ZA-74010-S10</t>
  </si>
  <si>
    <t>ZA-74015-S10</t>
  </si>
  <si>
    <t>ZA-74020-S10</t>
  </si>
  <si>
    <t>ZA-74025-S10</t>
  </si>
  <si>
    <t>ZA-74030-S10</t>
  </si>
  <si>
    <t>ZA-74033-S10</t>
  </si>
  <si>
    <t>ZA-74035-S10</t>
  </si>
  <si>
    <t>ZA-74040-S10</t>
  </si>
  <si>
    <t>ZA-74042-S10</t>
  </si>
  <si>
    <t>ZA-74045-S10</t>
  </si>
  <si>
    <t>ZA-74050-S10</t>
  </si>
  <si>
    <t>ZA-74055-S10</t>
  </si>
  <si>
    <t>ZA-74060-S10</t>
  </si>
  <si>
    <t>ZA-74065-S10</t>
  </si>
  <si>
    <t>ZA-74067-S10</t>
  </si>
  <si>
    <t>ZA-74070-S10</t>
  </si>
  <si>
    <t>ZA-74075-S10</t>
  </si>
  <si>
    <t>ZA-74080-S10</t>
  </si>
  <si>
    <t>ZA-74085-S10</t>
  </si>
  <si>
    <t>ZA-74090-S10</t>
  </si>
  <si>
    <t>ZA-74095-S10</t>
  </si>
  <si>
    <t>ZA-74100-S10</t>
  </si>
  <si>
    <t>ZA-74102-S10</t>
  </si>
  <si>
    <t>ZA-74105-S5</t>
  </si>
  <si>
    <t>ZA-74110-S5</t>
  </si>
  <si>
    <t>ZA-74115-S5</t>
  </si>
  <si>
    <t>ZA-74120-S5</t>
  </si>
  <si>
    <t>ZA-74125-S5</t>
  </si>
  <si>
    <t>ZA-74130-S5</t>
  </si>
  <si>
    <t>Комплект свёрл по металлу индустриальных, 10 шт, DIN 338, HSS-G, Тип N, 5xD, Ø1.00 мм</t>
  </si>
  <si>
    <t>Комплект свёрл по металлу индустриальных, 10 шт, DIN 338, HSS-G, Тип N, 5xD, Ø1.50 мм</t>
  </si>
  <si>
    <t>Комплект свёрл по металлу индустриальных, 10 шт, DIN 338, HSS-G, Тип N, 5xD, Ø2.00 мм</t>
  </si>
  <si>
    <t>Комплект свёрл по металлу индустриальных, 10 шт, DIN 338, HSS-G, Тип N, 5xD, Ø2.50 мм</t>
  </si>
  <si>
    <t>Комплект свёрл по металлу индустриальных, 10 шт, DIN 338, HSS-G, Тип N, 5xD, Ø3.00 мм</t>
  </si>
  <si>
    <t>Комплект свёрл по металлу индустриальных, 10 шт, DIN 338, HSS-G, Тип N, 5xD, Ø3.30 мм</t>
  </si>
  <si>
    <t>Комплект свёрл по металлу индустриальных, 10 шт, DIN 338, HSS-G, Тип N, 5xD, Ø3.50 мм</t>
  </si>
  <si>
    <t>Комплект свёрл по металлу индустриальных, 10 шт, DIN 338, HSS-G, Тип N, 5xD, Ø4.00 мм</t>
  </si>
  <si>
    <t>Комплект свёрл по металлу индустриальных, 10 шт, DIN 338, HSS-G, Тип N, 5xD, Ø4.20 мм</t>
  </si>
  <si>
    <t>Комплект свёрл по металлу индустриальных, 10 шт, DIN 338, HSS-G, Тип N, 5xD, Ø4.50 мм</t>
  </si>
  <si>
    <t>Комплект свёрл по металлу индустриальных, 10 шт, DIN 338, HSS-G, Тип N, 5xD, Ø5.00 мм</t>
  </si>
  <si>
    <t>Комплект свёрл по металлу индустриальных, 10 шт, DIN 338, HSS-G, Тип N, 5xD, Ø5.50 мм</t>
  </si>
  <si>
    <t>Комплект свёрл по металлу индустриальных, 10 шт, DIN 338, HSS-G, Тип N, 5xD, Ø6.00 мм</t>
  </si>
  <si>
    <t>Комплект свёрл по металлу индустриальных, 10 шт, DIN 338, HSS-G, Тип N, 5xD, Ø6.50 мм</t>
  </si>
  <si>
    <t>Комплект свёрл по металлу индустриальных, 10 шт, DIN 338, HSS-G, Тип N, 5xD, Ø6.70 мм</t>
  </si>
  <si>
    <t>Комплект свёрл по металлу индустриальных, 10 шт, DIN 338, HSS-G, Тип N, 5xD, Ø7.00 мм</t>
  </si>
  <si>
    <t>Комплект свёрл по металлу индустриальных, 10 шт, DIN 338, HSS-G, Тип N, 5xD, Ø7.50 мм</t>
  </si>
  <si>
    <t>Комплект свёрл по металлу индустриальных, 10 шт, DIN 338, HSS-G, Тип N, 5xD, Ø8.00 мм</t>
  </si>
  <si>
    <t>Комплект свёрл по металлу индустриальных, 10 шт, DIN 338, HSS-G, Тип N, 5xD, Ø8.50 мм</t>
  </si>
  <si>
    <t>Комплект свёрл по металлу индустриальных, 10 шт, DIN 338, HSS-G, Тип N, 5xD, Ø9.00 мм</t>
  </si>
  <si>
    <t>Комплект свёрл по металлу индустриальных, 10 шт, DIN 338, HSS-G, Тип N, 5xD, Ø9.50 мм</t>
  </si>
  <si>
    <t>Комплект свёрл по металлу индустриальных, 10 шт, DIN 338, HSS-G, Тип N, 5xD, Ø10.00 мм</t>
  </si>
  <si>
    <t>Комплект свёрл по металлу индустриальных, 10 шт, DIN 338, HSS-G, Тип N, 5xD, Ø10.20 мм</t>
  </si>
  <si>
    <t>Комплект свёрл по металлу индустриальных, 10 шт, DIN 338, HSS-E Co5, Тип VA, 5xD, Ø1.00 мм</t>
  </si>
  <si>
    <t>Комплект свёрл по металлу индустриальных, 10 шт, DIN 338, HSS-E Co5, Тип VA, 5xD, Ø1.50 мм</t>
  </si>
  <si>
    <t>Комплект свёрл по металлу индустриальных, 10 шт, DIN 338, HSS-E Co5, Тип VA, 5xD, Ø2.00 мм</t>
  </si>
  <si>
    <t>Комплект свёрл по металлу индустриальных, 10 шт, DIN 338, HSS-E Co5, Тип VA, 5xD, Ø2.50 мм</t>
  </si>
  <si>
    <t>Комплект свёрл по металлу индустриальных, 10 шт, DIN 338, HSS-E Co5, Тип VA, 5xD, Ø3.00 мм</t>
  </si>
  <si>
    <t>Комплект свёрл по металлу индустриальных, 10 шт, DIN 338, HSS-E Co5, Тип VA, 5xD, Ø3.30 мм</t>
  </si>
  <si>
    <t>Комплект свёрл по металлу индустриальных, 10 шт, DIN 338, HSS-E Co5, Тип VA, 5xD, Ø3.50 мм</t>
  </si>
  <si>
    <t>Комплект свёрл по металлу индустриальных, 10 шт, DIN 338, HSS-E Co5, Тип VA, 5xD, Ø4.00 мм</t>
  </si>
  <si>
    <t>Комплект свёрл по металлу индустриальных, 10 шт, DIN 338, HSS-E Co5, Тип VA, 5xD, Ø4.20 мм</t>
  </si>
  <si>
    <t>Комплект свёрл по металлу индустриальных, 10 шт, DIN 338, HSS-E Co5, Тип VA, 5xD, Ø4.50 мм</t>
  </si>
  <si>
    <t>Комплект свёрл по металлу индустриальных, 10 шт, DIN 338, HSS-E Co5, Тип VA, 5xD, Ø5.00 мм</t>
  </si>
  <si>
    <t>Комплект свёрл по металлу индустриальных, 10 шт, DIN 338, HSS-E Co5, Тип VA, 5xD, Ø5.50 мм</t>
  </si>
  <si>
    <t>Комплект свёрл по металлу индустриальных, 10 шт, DIN 338, HSS-E Co5, Тип VA, 5xD, Ø6.00 мм</t>
  </si>
  <si>
    <t>Комплект свёрл по металлу индустриальных, 10 шт, DIN 338, HSS-E Co5, Тип VA, 5xD, Ø6.50 мм</t>
  </si>
  <si>
    <t>Комплект свёрл по металлу индустриальных, 10 шт, DIN 338, HSS-E Co5, Тип VA, 5xD, Ø6.70 мм</t>
  </si>
  <si>
    <t>Комплект свёрл по металлу индустриальных, 10 шт, DIN 338, HSS-E Co5, Тип VA, 5xD, Ø7.00 мм</t>
  </si>
  <si>
    <t>Комплект свёрл по металлу индустриальных, 10 шт, DIN 338, HSS-E Co5, Тип VA, 5xD, Ø7.50 мм</t>
  </si>
  <si>
    <t>Комплект свёрл по металлу индустриальных, 10 шт, DIN 338, HSS-E Co5, Тип VA, 5xD, Ø8.00 мм</t>
  </si>
  <si>
    <t>Комплект свёрл по металлу индустриальных, 10 шт, DIN 338, HSS-E Co5, Тип VA, 5xD, Ø8.50 мм</t>
  </si>
  <si>
    <t>Комплект свёрл по металлу индустриальных, 10 шт, DIN 338, HSS-E Co5, Тип VA, 5xD, Ø9.00 мм</t>
  </si>
  <si>
    <t>Комплект свёрл по металлу индустриальных, 10 шт, DIN 338, HSS-E Co5, Тип VA, 5xD, Ø9.50 мм</t>
  </si>
  <si>
    <t>Комплект свёрл по металлу индустриальных, 10 шт, DIN 338, HSS-E Co5, Тип VA, 5xD, Ø10.00 мм</t>
  </si>
  <si>
    <t>Комплект свёрл по металлу индустриальных, 10 шт, DIN 338, HSS-E Co5, Тип VA, 5xD, Ø10.20 мм</t>
  </si>
  <si>
    <t>Комплект свёрл по металлу индустриальных, 5 шт, DIN 338, HSS-G, Тип N, 5xD, Ø10.50 мм</t>
  </si>
  <si>
    <t>Комплект свёрл по металлу индустриальных, 5 шт, DIN 338, HSS-G, Тип N, 5xD, Ø11.00 мм</t>
  </si>
  <si>
    <t>Комплект свёрл по металлу индустриальных, 5 шт, DIN 338, HSS-G, Тип N, 5xD, Ø11.50 мм</t>
  </si>
  <si>
    <t>Комплект свёрл по металлу индустриальных, 5 шт, DIN 338, HSS-G, Тип N, 5xD, Ø12.00 мм</t>
  </si>
  <si>
    <t>Комплект свёрл по металлу индустриальных, 5 шт, DIN 338, HSS-G, Тип N, 5xD, Ø12.50 мм</t>
  </si>
  <si>
    <t>Комплект свёрл по металлу индустриальных, 5 шт, DIN 338, HSS-G, Тип N, 5xD, Ø13.00 мм</t>
  </si>
  <si>
    <t>Комплект свёрл по металлу индустриальных, 5 шт, DIN 338, HSS-E Co5, Тип VA, 5xD, Ø10.50 мм</t>
  </si>
  <si>
    <t>Комплект свёрл по металлу индустриальных, 5 шт, DIN 338, HSS-E Co5, Тип VA, 5xD, Ø11.00 мм</t>
  </si>
  <si>
    <t>Комплект свёрл по металлу индустриальных, 5 шт, DIN 338, HSS-E Co5, Тип VA, 5xD, Ø11.50 мм</t>
  </si>
  <si>
    <t>Комплект свёрл по металлу индустриальных, 5 шт, DIN 338, HSS-E Co5, Тип VA, 5xD, Ø12.00 мм</t>
  </si>
  <si>
    <t>Комплект свёрл по металлу индустриальных, 5 шт, DIN 338, HSS-E Co5, Тип VA, 5xD, Ø12.50 мм</t>
  </si>
  <si>
    <t>Комплект свёрл по металлу индустриальных, 5 шт, DIN 338, HSS-E Co5, Тип VA, 5xD, Ø13.00 мм</t>
  </si>
  <si>
    <t>Метчик машинный YELLOW RING HSS-E, DIN 371, 35° RSP, M3 x 0.5</t>
  </si>
  <si>
    <t>Метчик машинный YELLOW RING HSS-E, DIN 371, 35° RSP, M4 x 0.7</t>
  </si>
  <si>
    <t>Метчик машинный YELLOW RING HSS-E, DIN 371, 35° RSP, M5 x 0.8</t>
  </si>
  <si>
    <t>Метчик машинный YELLOW RING HSS-E, DIN 371, 35° RSP, M6 x 1.0</t>
  </si>
  <si>
    <t>Метчик машинный YELLOW RING HSS-E, DIN 371, 35° RSP, M8 x 1.25</t>
  </si>
  <si>
    <t>Метчик машинный YELLOW RING HSS-E, DIN 371, 35° RSP, M10 x 1.5</t>
  </si>
  <si>
    <t>Метчик машинный HSS, DIN 371, 35° RSP, M3 x 0.5</t>
  </si>
  <si>
    <t>Метчик машинный HSS, DIN 371, 35° RSP, M4 x 0.7</t>
  </si>
  <si>
    <t>Метчик машинный HSS, DIN 371, 35° RSP, M5 x 0.8</t>
  </si>
  <si>
    <t>Метчик машинный HSS, DIN 371, 35° RSP, M6 x 1.0</t>
  </si>
  <si>
    <t>Метчик машинный HSS, DIN 371, 35° RSP, M8 x 1.25</t>
  </si>
  <si>
    <t>Метчик машинный HSS, DIN 371, 35° RSP, M10 x 1.5</t>
  </si>
  <si>
    <t>Метчик машинный YELLOW RING HSS-E, DIN 376, 35° RSP, M12 x 1.75</t>
  </si>
  <si>
    <t>Набор метчиков машинных YELLOW RING HSS-E, DIN 371/376, 35° RSP, 7 пр., M3-12</t>
  </si>
  <si>
    <r>
      <t>Метчики машинные - HSS - 35</t>
    </r>
    <r>
      <rPr>
        <b/>
        <sz val="14"/>
        <color theme="1"/>
        <rFont val="Calibri"/>
        <family val="2"/>
        <charset val="204"/>
      </rPr>
      <t>° RSP</t>
    </r>
    <r>
      <rPr>
        <b/>
        <sz val="14"/>
        <color theme="1"/>
        <rFont val="Calibri"/>
        <family val="2"/>
        <charset val="204"/>
        <scheme val="minor"/>
      </rPr>
      <t xml:space="preserve"> - DIN 371/376 - M - для метрической резьбы ISO DIN 13 - Допуск ISO 2/6H - 2–3 витка на заборной части, 35° винтовая канавка для глухих отверстий</t>
    </r>
  </si>
  <si>
    <t>Метчики машинные - HSS - 35° RSP - DIN 371/376 - M - для метрической резьбы ISO DIN 13 - Допуск ISO 2/6H - 2–3 витка на заборной части, 35° винтовая канавка для глухих отверстий</t>
  </si>
  <si>
    <t>Метчики машинные YELLOW RING - HSS-E - 35° RSP - DIN 371/376 - M - для метрической резьбы ISO DIN 13 - Допуск ISO 2/6H - 2–3 витка на заборной части, 35° винтовая канавка для глухих отверстий</t>
  </si>
  <si>
    <t>• Применяется для обработки цилиндрической метрической резьбы с углом профиля 60° (M)
• Изготовлены из быстрорежущей стали HSS M2 (аналог Р6М5)
• Для обработки материалов с пределом прочности 200-800Н/мм2 (до 22 HRC)
Метчики М2 - М10 изготовлены по DIN 371
Метчики М12 - М30 изготовлены по DIN 376</t>
  </si>
  <si>
    <t>• Применяется для обработки цилиндрической метрической резьбы с углом профиля 60° (M)
• Изготовлен из быстрорежущей стали HSS-E M35 (аналог Р6М5К5)
• Для обработки материалов с пределом прочности до 900Н/мм2 (27HRC)
• Метчики М2 - М10 изготовлены по DIN 371
• Метчики М12 - М30 изготовлены по DIN 376</t>
  </si>
  <si>
    <t>Плашки круглые - M - SE - DIN 223 B - для метрической резьбы ISO DIN 13 - Допуск 6g - для нарезания наружной резьбы</t>
  </si>
  <si>
    <t>Плашки круглые - M - HSS - SE - DIN 223 B - для метрической резьбы ISO DIN 13 - Допуск 6g</t>
  </si>
  <si>
    <t>Плашка круглая резьбонарезная HSS, DIN 223 B (DIN EN 22568), M3 x 0.5, 20 x 5</t>
  </si>
  <si>
    <t>Плашка круглая резьбонарезная HSS, DIN 223 B (DIN EN 22568), M4 x 0.7, 20 x 5</t>
  </si>
  <si>
    <t>Плашка круглая резьбонарезная HSS, DIN 223 B (DIN EN 22568), M5 x 0.8, 20 x 7</t>
  </si>
  <si>
    <t>Плашка круглая резьбонарезная HSS, DIN 223 B (DIN EN 22568), M6 x 1.0, 20 x 7</t>
  </si>
  <si>
    <t>Плашка круглая резьбонарезная HSS, DIN 223 B (DIN EN 22568), M8 x 1.25, 25 x 9</t>
  </si>
  <si>
    <t>Плашка круглая резьбонарезная HSS, DIN 223 B (DIN EN 22568), M10 x 1.5, 30 x 11</t>
  </si>
  <si>
    <t>Плашка круглая резьбонарезная HSS, DIN 223 B (DIN EN 22568), M12 x 1.75, 38 x 14</t>
  </si>
  <si>
    <t>Плашка круглая резьбонарезная HSS, DIN 223 B (DIN EN 22568), M14 x 2.0, 38 x 14</t>
  </si>
  <si>
    <t>Плашка круглая резьбонарезная HSS, DIN 223 B (DIN EN 22568), M16 x 2.0, 45 x 18</t>
  </si>
  <si>
    <t>Плашка круглая резьбонарезная HSS, DIN 223 B (DIN EN 22568), M18 x 2.5, 45 x 18</t>
  </si>
  <si>
    <t>Плашка круглая резьбонарезная HSS, DIN 223 B (DIN EN 22568), M20 x 2.5, 45 x 18</t>
  </si>
  <si>
    <t>Плашки круглые - M - HSS-E - SE - DIN 223 B - для метрической резьбы ISO DIN 13 - Допуск 6g</t>
  </si>
  <si>
    <t>Плашка круглая резьбонарезная HSS-E, DIN 223 B (DIN EN 22568), M3 x 0.5, 20 x 5</t>
  </si>
  <si>
    <t>Плашка круглая резьбонарезная HSS-E, DIN 223 B (DIN EN 22568), M4 x 0.7, 20 x 5</t>
  </si>
  <si>
    <t>Плашка круглая резьбонарезная HSS-E, DIN 223 B (DIN EN 22568), M5 x 0.8, 20 x 7</t>
  </si>
  <si>
    <t>Плашка круглая резьбонарезная HSS-E, DIN 223 B (DIN EN 22568), M6 x 1.0, 20 x 7</t>
  </si>
  <si>
    <t>Плашка круглая резьбонарезная HSS-E, DIN 223 B (DIN EN 22568), M8 x 1.25, 25 x 9</t>
  </si>
  <si>
    <t>Плашка круглая резьбонарезная HSS-E, DIN 223 B (DIN EN 22568), M10 x 1.5, 30 x 11</t>
  </si>
  <si>
    <t>Плашка круглая резьбонарезная HSS-E, DIN 223 B (DIN EN 22568), M12 x 1.75, 38 x 14</t>
  </si>
  <si>
    <t>Плашка круглая резьбонарезная HSS-E, DIN 223 B (DIN EN 22568), M14 x 2.0, 38 x 14</t>
  </si>
  <si>
    <t>Плашка круглая резьбонарезная HSS-E, DIN 223 B (DIN EN 22568), M16 x 2.0, 45 x 18</t>
  </si>
  <si>
    <t>Плашка круглая резьбонарезная HSS-E, DIN 223 B (DIN EN 22568), M18 x 2.5, 45 x 18</t>
  </si>
  <si>
    <t>Плашка круглая резьбонарезная HSS-E, DIN 223 B (DIN EN 22568), M20 x 2.5, 45 x 18</t>
  </si>
  <si>
    <t>Плашкодержатели - DIN 225 (DIN EN 22568) - Для крепления цельных и разрезных плашек DIN 223 B/5158; EN 22568/24230/24231</t>
  </si>
  <si>
    <t>МАШИННЫЕ МЕТЧИКИ DIN 371/376 + НАБОРЫ РУЧНЫХ МЕТЧИКОВ (черновой, средний, чистовой) DIN 352 +
ПЛАШКИ КРУГЛЫЕ DIN EN 22568, DIN 223 B (DIN EN 22568) B, допуск 6g: M3 / M4 / M5 / M6 / M8 / M10 / M12
ПЛАШКОДЕРЖАТЕЛИ DIN 225: 20 × 5 / 20 × 7 / 25 × 9 / 30 × 11 / 38 × 14 мм
СПИРАЛЬНЫЕ СВЁРЛА DIN 338: Ø 2.5 / 3.3 / 4.2 / 5.0 / 6.8 / 8.5 / 10.2 мм
УДЛИНИТЕЛИ: 2.7 / 3.4 / 4.9 / 5.5 / 7.0 мм
МЕТЧИКОДЕРЖАТЕЛИ РЕГУЛИРУЕМЫЕ DIN 1814: Gr. 1 / Gr. 2
МЕТЧИКОДЕРЖАТЕЛИ С ТРЕЩОТКОЙ: Gr. 1 / Gr. 2
ОТВЁРТКА + РЕЗЬБОМЕР</t>
  </si>
  <si>
    <t>НАБОРЫ РУЧНЫХ МЕТЧИКОВ (черновой, средний, чистовой) DIN 352: M3 / M4 / M5 / M6 / M8 / M10 / M12
ПЛАШКИ КРУГЛЫЕ DIN EN 22568, DIN 223 B (DIN EN 22568) B, допуск 6g: M3 / M4 / M5 / M6 / M8 / M10 / M12
МЕТЧИКОДЕРЖАТЕЛИ РЕГУЛИРУЕМЫЕ DIN 1814: Gr. 1 / Gr. 2
ПЛАШКОДЕРЖАТЕЛИ DIN 225: 20x5 / 20x7 / 25x9 / 30x11 / 38x14 мм
СПИРАЛЬНЫЕ СВЁРЛА DIN 338: Ø 2.5 / 3.3 / 4.2 / 5.0 / 6.8 / 8.5 / 10.2 мм
ОТВЁРТКА + РЕЗЬБОМЕР</t>
  </si>
  <si>
    <t>НАБОРЫ РУЧНЫХ МЕТЧИКОВ (черновой, средний, чистовой) DIN 352:
M3 / M4 / M5 / M6 / M8 / M10 / M12 / M14 / M16 / M18 / M20 / M22 / M24
ПЛАШКИ КРУГЛЫЕ DIN EN 22568, DIN 223 B (DIN EN 22568) B, допуск 6g:
M3 / M4 / M5 / M6 / M8 / M10 / M12 / M14 / M16 / M18 / M20 / M22 / M24
МЕТЧИКОДЕРЖАТЕЛИ РЕГУЛИРУЕМЫЕ DIN 1814: Gr. 0 / Gr. 2 / Gr. 4
ПЛАШКОДЕРЖАТЕЛИ DIN 225: 20 × 5 / 20 × 7 / 25 × 9 / 30 × 11 / 38 × 14 / 45 x 18 / 55 x 22 мм
ОТВЁРТКА + РЕЗЬБОМЕР</t>
  </si>
  <si>
    <t>НАБОРЫ РУЧНЫХ МЕТЧИКОВ (черновой, средний, чистовой) DIN 352: M3 / M4 / M5 / M6 / M8 / M10 / M12
ПЛАШКИ КРУГЛЫЕ DIN EN 22568, DIN 223 B (DIN EN 22568) B, допуск 6g: M3 / M4 / M5 / M6 / M8 / M10 / M12
МЕТЧИКОДЕРЖАТЕЛЬ РЕГУЛИРУЕМЫЙ DIN 1814: Gr. 1 1/2
ПЛАШКОДЕРЖАТЕЛЬ DIN 225: 25 × 9 мм
ОТВЁРТКА + РЕЗЬБОМЕР</t>
  </si>
  <si>
    <t>НАБОРЫ РУЧНЫХ МЕТЧИКОВ (черновой, средний, чистовой) DIN 352: M3 / M4 / M5 / M6 / M8 / M10 / M12
ПЛАШКИ КРУГЛЫЕ DIN EN 22568, DIN 223 B (DIN EN 22568) B, допуск 6g: M3 / M4 / M5 / M6 / M8 / M10 / M12
МЕТЧИКОДЕРЖАТЕЛИ РЕГУЛИРУЕМЫЕ DIN 1814: Gr. 1 / Gr. 2
ПЛАШКОДЕРЖАТЕЛИ DIN 225: 20x5 / 20x7 / 25x9 / 30x11 / 38x14 мм
СПИРАЛЬНЫЕ СВЁРЛА DIN 338: Ø 2.5 / 3.3 / 4.2 / 5.0 / 6.8 / 8.5 / 10.2 мм
НАПРАВЛЯЮЩИЕ: Nr. 1 / 2 / 3 / 4 / 5 / 6 / 7
ОТВЁРТКА + РЕЗЬБОМЕР</t>
  </si>
  <si>
    <t>НАБОРЫ РУЧНЫХ МЕТЧИКОВ (черновой, средний, чистовой) DIN 352:
M3 / M4 / M5 / M6 / M8 / M10 / M12 / M14 / M16 / M18 / M20
ПЛАШКИ КРУГЛЫЕ DIN EN 22568, DIN 223 B (DIN EN 22568) B, допуск 6g:
M3 / M4 / M5 / M6 / M8 / M10 / M12 / M14 / M16 / M18 / M20
МЕТЧИКОДЕРЖАТЕЛИ РЕГУЛИРУЕМЫЕ DIN 1814: Gr. 1 / Gr. 3
ПЛАШКОДЕРЖАТЕЛИ DIN 225: 20x5 / 20x7 / 25x9 / 30x11 / 38x14 / 45x18 мм
ОТВЁРТКА + РЕЗЬБОМЕР
В НАДЁЖНОМ МЕТАЛЛИЧЕСКОМ КЕЙСЕ</t>
  </si>
  <si>
    <t xml:space="preserve">• Правое исполнение, хвостовик цилиндрический
• Профиль сверла – шлифованный кубическим нитридом бора (CBN)
• Сверла имеют подточку перемычки начиная с диаметра 2 мм по DIN1412-C
• Сверло общего применения, изготовлено из высококачественной быстрорежущей стали HSS-G M2 (аналог Р6М5)
• Применяется для обработки деталей из нелегированных и низколегированных сталей и серого чугуна, цветных металлов ручными дрелями и на универсальном оборудовании
</t>
  </si>
  <si>
    <t xml:space="preserve">• Правое исполнение, хвостовик цилиндрический
• Профиль сверла – шлифованный кубическим нитридом бора (CBN)
• Сверла имеют подточку перемычки начиная с диаметра 2 мм по DIN1412-C
• Сверло общего применения, изготовлено из высококачественной быстрорежущей стали HSS-E Co5 M35 (аналог Р6М5К5), обладающей большей теплостойкостью
• Применяется для обработки деталей из нелегированных и низколегированных сталей и серого чугуна, нержавеющих сталей, цветных металлов ручными дрелями и на универсальном оборудовании
</t>
  </si>
  <si>
    <t>link</t>
  </si>
  <si>
    <t>https://www.germantools.ru/catalog/metallorezhushchiy_instrument/metchiki/metchiki_ruchnye/nabor_metchikov_ruchnykh_hss_din_352_3_pr_nr_1_nr_2_nr_3_m3_x_0_5/</t>
  </si>
  <si>
    <t>https://www.germantools.ru/catalog/metallorezhushchiy_instrument/metchiki/metchiki_ruchnye/nabor_metchikov_ruchnykh_hss_din_352_3_pr_nr_1_nr_2_nr_3_m4_x_0_7/</t>
  </si>
  <si>
    <t>https://www.germantools.ru/catalog/metallorezhushchiy_instrument/metchiki/metchiki_ruchnye/nabor_metchikov_ruchnykh_hss_din_352_3_pr_nr_1_nr_2_nr_3_m5_x_0_8/</t>
  </si>
  <si>
    <t>https://www.germantools.ru/catalog/metallorezhushchiy_instrument/metchiki/metchiki_ruchnye/nabor_metchikov_ruchnykh_hss_din_352_3_pr_nr_1_nr_2_nr_3_m6_x_1_0/</t>
  </si>
  <si>
    <t>https://www.germantools.ru/catalog/metallorezhushchiy_instrument/metchiki/metchiki_ruchnye/nabor_metchikov_ruchnykh_hss_din_352_3_pr_nr_1_nr_2_nr_3_m8_x_1_25/</t>
  </si>
  <si>
    <t>https://www.germantools.ru/catalog/metallorezhushchiy_instrument/metchiki/metchiki_ruchnye/nabor_metchikov_ruchnykh_hss_din_352_3_pr_nr_1_nr_2_nr_3_m10_x_1_5/</t>
  </si>
  <si>
    <t>https://www.germantools.ru/catalog/metallorezhushchiy_instrument/metchiki/metchiki_ruchnye/nabor_metchikov_ruchnykh_hss_din_352_3_pr_nr_1_nr_2_nr_3_m12_x_1_75/</t>
  </si>
  <si>
    <t>https://www.germantools.ru/catalog/metallorezhushchiy_instrument/metchiki/metchiki_mashinnye/metchik_mashinnyy_hss_din_371_tip_b_m3_x_0_5_1/</t>
  </si>
  <si>
    <t>https://www.germantools.ru/catalog/metallorezhushchiy_instrument/metchiki/metchiki_mashinnye/metchik_mashinnyy_hss_din_371_tip_b_m4_x_0_7_1/</t>
  </si>
  <si>
    <t>https://www.germantools.ru/catalog/metallorezhushchiy_instrument/metchiki/metchiki_mashinnye/metchik_mashinnyy_hss_din_371_tip_b_m5_x_0_8/</t>
  </si>
  <si>
    <t>https://www.germantools.ru/catalog/metallorezhushchiy_instrument/metchiki/metchiki_mashinnye/metchik_mashinnyy_hss_din_371_tip_b_m6_x_1_0/</t>
  </si>
  <si>
    <t>https://www.germantools.ru/catalog/metallorezhushchiy_instrument/metchiki/metchiki_mashinnye/metchik_mashinnyy_hss_din_371_tip_b_m8_x_1_25/</t>
  </si>
  <si>
    <t>https://www.germantools.ru/catalog/metallorezhushchiy_instrument/metchiki/metchiki_mashinnye/metchik_mashinnyy_hss_din_371_tip_b_m10_x_1_5/</t>
  </si>
  <si>
    <t>https://www.germantools.ru/catalog/metallorezhushchiy_instrument/metchiki/metchiki_mashinnye/metchik_mashinnyy_hss_din_376_tip_b_m12_x_1_75/</t>
  </si>
  <si>
    <t>https://www.germantools.ru/catalog/metallorezhushchiy_instrument/metchiki/metchiki_mashinnye/nabor_metchikov_mashinnykh_hss_din_371_376_tip_b_7_pr_m3_m12/</t>
  </si>
  <si>
    <t>https://www.germantools.ru/catalog/metallorezhushchiy_instrument/metchiki/metchiki_mashinnye/metchik_mashinnyy_hss_din_371_tip_c_35_rsp_m3_x_0_5/</t>
  </si>
  <si>
    <t>https://www.germantools.ru/catalog/metallorezhushchiy_instrument/metchiki/metchiki_mashinnye/metchik_mashinnyy_hss_din_371_tip_c_35_rsp_m4_x_0_7/</t>
  </si>
  <si>
    <t>https://www.germantools.ru/catalog/metallorezhushchiy_instrument/metchiki/metchiki_mashinnye/metchik_mashinnyy_hss_din_371_tip_c_35_rsp_m5_x_0_8/</t>
  </si>
  <si>
    <t>https://www.germantools.ru/catalog/metallorezhushchiy_instrument/metchiki/metchiki_mashinnye/metchik_mashinnyy_hss_din_371_tip_c_35_rsp_m6_x_1_0/</t>
  </si>
  <si>
    <t>https://www.germantools.ru/catalog/metallorezhushchiy_instrument/metchiki/metchiki_mashinnye/metchik_mashinnyy_hss_din_371_tip_c_35_rsp_m8_x_1_25/</t>
  </si>
  <si>
    <t>https://www.germantools.ru/catalog/metallorezhushchiy_instrument/metchiki/metchiki_mashinnye/metchik_mashinnyy_hss_din_371_tip_c_35_rsp_m10_x_1_5/</t>
  </si>
  <si>
    <t>https://www.germantools.ru/catalog/metallorezhushchiy_instrument/metchiki/metchiki_mashinnye/metchik_mashinnyy_35_rsp_hss_din_376_m12_x_1_75/</t>
  </si>
  <si>
    <t>https://www.germantools.ru/catalog/metallorezhushchiy_instrument/metchiki/metchiki_mashinnye/nabor_metchikov_mashinnykh_35_rsp_hss_din_371_376_7_pr_m3_m12/</t>
  </si>
  <si>
    <t>https://www.germantools.ru/catalog/metallorezhushchiy_instrument/metchiki/metchiki_mashinnye/metchik_mashinnyy_yellow_ring_hss_e_din_371_tip_b_m3_x_0_5_1/</t>
  </si>
  <si>
    <t>https://www.germantools.ru/catalog/metallorezhushchiy_instrument/metchiki/metchiki_mashinnye/metchik_mashinnyy_yellow_ring_hss_e_din_371_tip_b_m4_x_0_7_1/</t>
  </si>
  <si>
    <t>https://www.germantools.ru/catalog/metallorezhushchiy_instrument/metchiki/metchiki_mashinnye/metchik_mashinnyy_yellow_ring_hss_e_din_371_tip_b_m5_x_0_8_1/</t>
  </si>
  <si>
    <t>https://www.germantools.ru/catalog/metallorezhushchiy_instrument/metchiki/metchiki_mashinnye/metchik_mashinnyy_yellow_ring_hss_e_din_371_tip_b_m6_x_1_0_1/</t>
  </si>
  <si>
    <t>https://www.germantools.ru/catalog/metallorezhushchiy_instrument/metchiki/metchiki_mashinnye/metchik_mashinnyy_yellow_ring_hss_e_din_371_tip_b_m8_x_1_25_1/</t>
  </si>
  <si>
    <t>https://www.germantools.ru/catalog/metallorezhushchiy_instrument/metchiki/metchiki_mashinnye/metchik_mashinnyy_yellow_ring_hss_e_din_371_tip_b_m10_x_1_5_1/</t>
  </si>
  <si>
    <t>https://www.germantools.ru/catalog/metallorezhushchiy_instrument/metchiki/metchiki_mashinnye/metchik_mashinnyy_yellow_ring_hss_e_din_376_tip_b_m12_x_1_75/</t>
  </si>
  <si>
    <t>https://www.germantools.ru/catalog/metallorezhushchiy_instrument/metchiki/metchiki_mashinnye/nabor_metchikov_mashinnykh_yellow_ring_hss_e_din_371_376_tip_b_7_pr_m3_m12/</t>
  </si>
  <si>
    <t>https://www.germantools.ru/catalog/metallorezhushchiy_instrument/metchiki/metchiki_mashinnye/metchik_mashinnyy_yellow_ring_hss_e_din_371_tip_c_35_rsp_m3_x_0_5/</t>
  </si>
  <si>
    <t>https://www.germantools.ru/catalog/metallorezhushchiy_instrument/metchiki/metchiki_mashinnye/metchik_mashinnyy_yellow_ring_hss_e_din_371_tip_c_35_rsp_m4_x_0_7/</t>
  </si>
  <si>
    <t>https://www.germantools.ru/catalog/metallorezhushchiy_instrument/metchiki/metchiki_mashinnye/metchik_mashinnyy_yellow_ring_hss_e_din_371_tip_c_35_rsp_m5_x_0_8/</t>
  </si>
  <si>
    <t>https://www.germantools.ru/catalog/metallorezhushchiy_instrument/metchiki/metchiki_mashinnye/metchik_mashinnyy_yellow_ring_hss_e_din_371_tip_c_35_rsp_m6_x_1_0/</t>
  </si>
  <si>
    <t>https://www.germantools.ru/catalog/metallorezhushchiy_instrument/metchiki/metchiki_mashinnye/metchik_mashinnyy_yellow_ring_hss_e_din_371_tip_c_35_rsp_m8_x_1_25/</t>
  </si>
  <si>
    <t>https://www.germantools.ru/catalog/metallorezhushchiy_instrument/metchiki/metchiki_mashinnye/metchik_mashinnyy_yellow_ring_hss_e_din_371_tip_c_35_rsp_m10_x_1_5/</t>
  </si>
  <si>
    <t>https://www.germantools.ru/catalog/metallorezhushchiy_instrument/metchiki/metchiki_mashinnye/metchik_mashinnyy_yellow_ring_hss_e_din_376_tip_c_35_rsp_m12_x_1_75/</t>
  </si>
  <si>
    <t>https://www.germantools.ru/catalog/metallorezhushchiy_instrument/metchiki/metchiki_mashinnye/nabor_metchikov_mashinnykh_yellow_ring_hss_e_din_371_376_tip_c_35_rsp_7_pr_m3_12/</t>
  </si>
  <si>
    <t>https://www.germantools.ru/catalog/metallorezhushchiy_instrument/plashki_rezbonareznye/plashka_kruglaya_rezbonareznaya_hss_din_223_m3_x_0_5/</t>
  </si>
  <si>
    <t>https://www.germantools.ru/catalog/metallorezhushchiy_instrument/plashki_rezbonareznye/plashka_kruglaya_rezbonareznaya_hss_din_223_m4_x_0_7/</t>
  </si>
  <si>
    <t>https://www.germantools.ru/catalog/metallorezhushchiy_instrument/plashki_rezbonareznye/plashka_kruglaya_rezbonareznaya_hss_din_223_m5_x_0_8/</t>
  </si>
  <si>
    <t>https://www.germantools.ru/catalog/metallorezhushchiy_instrument/plashki_rezbonareznye/plashka_kruglaya_rezbonareznaya_hss_din_223_m6_x_1_0/</t>
  </si>
  <si>
    <t>https://www.germantools.ru/catalog/metallorezhushchiy_instrument/plashki_rezbonareznye/plashka_kruglaya_rezbonareznaya_hss_din_223_m8_x_1_25/</t>
  </si>
  <si>
    <t>https://www.germantools.ru/catalog/metallorezhushchiy_instrument/plashki_rezbonareznye/plashka_kruglaya_rezbonareznaya_hss_din_223_m10_x_1_5/</t>
  </si>
  <si>
    <t>https://www.germantools.ru/catalog/metallorezhushchiy_instrument/plashki_rezbonareznye/plashka_kruglaya_rezbonareznaya_hss_din_223_m12_x_1_75/</t>
  </si>
  <si>
    <t>https://www.germantools.ru/catalog/metallorezhushchiy_instrument/plashki_rezbonareznye/plashka_kruglaya_rezbonareznaya_hss_din_223_m14_x_2_0/</t>
  </si>
  <si>
    <t>https://www.germantools.ru/catalog/metallorezhushchiy_instrument/plashki_rezbonareznye/plashka_kruglaya_rezbonareznaya_hss_din_223_m16_x_2_0/</t>
  </si>
  <si>
    <t>https://www.germantools.ru/catalog/metallorezhushchiy_instrument/plashki_rezbonareznye/plashka_kruglaya_rezbonareznaya_hss_din_223_m18_x_2_5/</t>
  </si>
  <si>
    <t>https://www.germantools.ru/catalog/metallorezhushchiy_instrument/plashki_rezbonareznye/plashka_kruglaya_rezbonareznaya_hss_din_223_m20_x_2_5/</t>
  </si>
  <si>
    <t>https://www.germantools.ru/catalog/metallorezhushchiy_instrument/plashki_rezbonareznye/plashka_kruglaya_rezbonareznaya_hss_e_din_223_m3_x_0_5/</t>
  </si>
  <si>
    <t>https://www.germantools.ru/catalog/metallorezhushchiy_instrument/plashki_rezbonareznye/plashka_kruglaya_rezbonareznaya_hss_e_din_223_m4_x_0_7/</t>
  </si>
  <si>
    <t>https://www.germantools.ru/catalog/metallorezhushchiy_instrument/plashki_rezbonareznye/plashka_kruglaya_rezbonareznaya_hss_e_din_223_m5_x_0_8/</t>
  </si>
  <si>
    <t>https://www.germantools.ru/catalog/metallorezhushchiy_instrument/plashki_rezbonareznye/plashka_kruglaya_rezbonareznaya_hss_e_din_223_m6_x_1_0/</t>
  </si>
  <si>
    <t>https://www.germantools.ru/catalog/metallorezhushchiy_instrument/plashki_rezbonareznye/plashka_kruglaya_rezbonareznaya_hss_e_din_223_m8_x_1_25/</t>
  </si>
  <si>
    <t>https://www.germantools.ru/catalog/metallorezhushchiy_instrument/plashki_rezbonareznye/plashka_kruglaya_rezbonareznaya_hss_e_din_223_m10_x_1_5/</t>
  </si>
  <si>
    <t>https://www.germantools.ru/catalog/metallorezhushchiy_instrument/plashki_rezbonareznye/plashka_kruglaya_rezbonareznaya_hss_e_din_223_m12_x_1_75/</t>
  </si>
  <si>
    <t>https://www.germantools.ru/catalog/metallorezhushchiy_instrument/plashki_rezbonareznye/plashka_kruglaya_rezbonareznaya_hss_e_din_223_m14_x_2_0/</t>
  </si>
  <si>
    <t>https://www.germantools.ru/catalog/metallorezhushchiy_instrument/plashki_rezbonareznye/plashka_kruglaya_rezbonareznaya_hss_e_din_223_m16_x_2_0/</t>
  </si>
  <si>
    <t>https://www.germantools.ru/catalog/metallorezhushchiy_instrument/plashki_rezbonareznye/plashka_kruglaya_rezbonareznaya_hss_e_din_223_m18_x_2_5/</t>
  </si>
  <si>
    <t>https://www.germantools.ru/catalog/metallorezhushchiy_instrument/plashki_rezbonareznye/plashka_kruglaya_rezbonareznaya_hss_e_din_223_m20_x_2_5/</t>
  </si>
  <si>
    <t>https://www.germantools.ru/catalog/metallorezhushchiy_instrument/plashkoderzhateli/plashkoderzhatel_gd_din_225_20_x_5_tsink/</t>
  </si>
  <si>
    <t>https://www.germantools.ru/catalog/metallorezhushchiy_instrument/plashkoderzhateli/plashkoderzhatel_gd_din_225_20_x7_tsink/</t>
  </si>
  <si>
    <t>https://www.germantools.ru/catalog/metallorezhushchiy_instrument/plashkoderzhateli/plashkoderzhatel_gd_din_225_25_x9_tsink/</t>
  </si>
  <si>
    <t>https://www.germantools.ru/catalog/metallorezhushchiy_instrument/plashkoderzhateli/plashkoderzhatel_gd_din_225_30_x_11_tsink/</t>
  </si>
  <si>
    <t>https://www.germantools.ru/catalog/metallorezhushchiy_instrument/plashkoderzhateli/plashkoderzhatel_gd_din_225_38_x_14_tsink/</t>
  </si>
  <si>
    <t>https://www.germantools.ru/catalog/metallorezhushchiy_instrument/plashkoderzhateli/plashkoderzhatel_gd_din_225_45_x_18_tsink/</t>
  </si>
  <si>
    <t>https://www.germantools.ru/catalog/metallorezhushchiy_instrument/metchikoderzhateli/metchikoderzhatel_reguliruemyy_gd_din_1814_1_m1_10_2_0_6_3_176_mm_tsink/</t>
  </si>
  <si>
    <t>https://www.germantools.ru/catalog/metallorezhushchiy_instrument/metchikoderzhateli/metchikoderzhatel_reguliruemyy_gd_din_1814_2_m4_12_3_0_9_0_280_mm_tsink/</t>
  </si>
  <si>
    <t>https://www.germantools.ru/catalog/metallorezhushchiy_instrument/metchikoderzhateli/metchikoderzhatel_reguliruemyy_gd_din_1814_3_m5_20_4_9_12_0_380_mm_tsink/</t>
  </si>
  <si>
    <t>https://www.germantools.ru/catalog/metallorezhushchiy_instrument/metchikoderzhateli/metchikoderzhatel_reguliruemyy_gt_din_1814_1_m1_10_2_0_6_3_180_mm_stal/</t>
  </si>
  <si>
    <t>https://www.germantools.ru/catalog/metallorezhushchiy_instrument/metchikoderzhateli/metchikoderzhatel_reguliruemyy_gt_din_1814_2_m4_12_3_0_9_0_280_mm_stal/</t>
  </si>
  <si>
    <t>https://www.germantools.ru/catalog/metallorezhushchiy_instrument/metchikoderzhateli/metchikoderzhatel_reguliruemyy_gt_din_1814_3_m5_20_4_9_12_0_380_mm_stal/</t>
  </si>
  <si>
    <t>https://www.germantools.ru/catalog/metallorezhushchiy_instrument/nabory_instrumenta_dlya_narezaniya_rezby/nabor_rezbonareznogo_instrumenta_kh46s_hss_58_pr_m3_m4_m5_m6_m8_m10_m12/</t>
  </si>
  <si>
    <t>https://www.germantools.ru/catalog/metallorezhushchiy_instrument/nabory_instrumenta_dlya_narezaniya_rezby/nabor_rezbonareznogo_instrumenta_15s_hss_44_pr_m3_m4_m5_m6_m8_m10_m12/</t>
  </si>
  <si>
    <t>https://www.germantools.ru/catalog/metallorezhushchiy_instrument/nabory_instrumenta_dlya_narezaniya_rezby/nabor_rezbonareznogo_instrumenta_stm_55_hss_64_pr_m3_m4_m5_m6_m8_m10_m12_m14_m16_m18_m20_m22_m24/</t>
  </si>
  <si>
    <t>https://www.germantools.ru/catalog/metallorezhushchiy_instrument/nabory_instrumenta_dlya_narezaniya_rezby/nabor_rezbonareznogo_instrumenta_cm_15_hss_32_pr_m3_m4_m5_m6_m8_m10_m12/</t>
  </si>
  <si>
    <t>https://www.germantools.ru/catalog/metallorezhushchiy_instrument/nabory_instrumenta_dlya_narezaniya_rezby/nabor_rezbonareznogo_instrumenta_15sf_hss_51_pr_m3_m4_m5_m6_m8_m10_m12/</t>
  </si>
  <si>
    <t>https://www.germantools.ru/catalog/metallorezhushchiy_instrument/nabory_instrumenta_dlya_narezaniya_rezby/nabor_rezbonareznogo_instrumenta_stm_35_hss_54_pr_m3_m4_m5_m6_m8_m10_m12_m14_m16_m18_m20/</t>
  </si>
  <si>
    <t>https://www.germantools.ru/catalog/metallorezhushchiy_instrument/svyerla_stupenchatye/sverlo_stupenchatoe_hss_gr_1_4_12_mm_pryamaya_kanavka_tryekhploskostnoy_khvostovik/</t>
  </si>
  <si>
    <t>https://www.germantools.ru/catalog/metallorezhushchiy_instrument/svyerla_stupenchatye/sverlo_stupenchatoe_hss_gr_2_4_20_mm_pryamaya_kanavka_tryekhploskostnoy_khvostovik/</t>
  </si>
  <si>
    <t>https://www.germantools.ru/catalog/metallorezhushchiy_instrument/svyerla_stupenchatye/sverlo_stupenchatoe_hss_gr_3_6_30_mm_pryamaya_kanavka_tryekhploskostnoy_khvostovik/</t>
  </si>
  <si>
    <t>https://www.germantools.ru/catalog/metallorezhushchiy_instrument/svyerla_stupenchatye/sverlo_stupenchatoe_hss_9_36_mm_pryamaya_kanavka_tryekhploskostnoy_khvostovik/</t>
  </si>
  <si>
    <t>https://www.germantools.ru/catalog/metallorezhushchiy_instrument/svyerla_stupenchatye/sverlo_stupenchatoe_hss_tin_gr_1_4_12_mm_pryamaya_kanavka_tryekhploskostnoy_khvostovik/</t>
  </si>
  <si>
    <t>https://www.germantools.ru/catalog/metallorezhushchiy_instrument/svyerla_stupenchatye/sverlo_stupenchatoe_hss_tin_gr_2_4_20_mm_pryamaya_kanavka_tryekhploskostnoy_khvostovik/</t>
  </si>
  <si>
    <t>https://www.germantools.ru/catalog/metallorezhushchiy_instrument/svyerla_stupenchatye/sverlo_stupenchatoe_hss_tin_gr_3_6_30_mm_pryamaya_kanavka_tryekhploskostnoy_khvostovik/</t>
  </si>
  <si>
    <t>https://www.germantools.ru/catalog/metallorezhushchiy_instrument/svyerla_stupenchatye/sverlo_stupenchatoe_hss_tin_9_36_mm_pryamaya_kanavka_tryekhploskostnoy_khvostovik/</t>
  </si>
  <si>
    <t>https://www.germantools.ru/catalog/metallorezhushchiy_instrument/svyerla_stupenchatye/sverlo_stupenchatoe_hss_tialn_gr_1_4_12_mm_pryamaya_kanavka_tryekhploskostnoy_khvostovik/</t>
  </si>
  <si>
    <t>https://www.germantools.ru/catalog/metallorezhushchiy_instrument/svyerla_stupenchatye/sverlo_stupenchatoe_hss_tialn_gr_2_4_20_mm_pryamaya_kanavka_tryekhploskostnoy_khvostovik/</t>
  </si>
  <si>
    <t>https://www.germantools.ru/catalog/metallorezhushchiy_instrument/svyerla_stupenchatye/sverlo_stupenchatoe_hss_tialn_gr_3_6_30_mm_pryamaya_kanavka_tryekhploskostnoy_khvostovik/</t>
  </si>
  <si>
    <t>https://www.germantools.ru/catalog/metallorezhushchiy_instrument/svyerla_stupenchatye/sverlo_stupenchatoe_hss_tialn_9_36_mm_pryamaya_kanavka_tryekhploskostnoy_khvostovik/</t>
  </si>
  <si>
    <t>https://www.germantools.ru/catalog/metallorezhushchiy_instrument/svyerla_stupenchatye/nabor_svyerl_stupenchatykh_3_pr_hss_gr_1_2_3_4_12_4_20_6_30_mm_pryamaya_kanavka_tryekhploskostnoy_kh/</t>
  </si>
  <si>
    <t>https://www.germantools.ru/catalog/metallorezhushchiy_instrument/svyerla_stupenchatye/nabor_svyerl_stupenchatykh_3_pr_hss_tin_gr_1_2_3_4_12_4_20_6_30_mm_pryamaya_kanavka_tryekhploskostno/</t>
  </si>
  <si>
    <t>https://www.germantools.ru/catalog/metallorezhushchiy_instrument/svyerla_stupenchatye/nabor_svyerl_stupenchatykh_3_pr_hss_tialn_gr_1_2_3_4_12_4_20_6_30_mm_pryamaya_kanavka_tryekhploskost/</t>
  </si>
  <si>
    <t>https://www.germantools.ru/catalog/metallorezhushchiy_instrument/svyerla_spiralnye_po_metallu/sverlo_po_metallu_industrialnoe_din_338_hss_g_tip_n_5xd_6_70_mm/</t>
  </si>
  <si>
    <t>https://www.germantools.ru/catalog/metallorezhushchiy_instrument/svyerla_spiralnye_po_metallu/sverlo_po_metallu_industrialnoe_din_338_hss_g_tip_n_5xd_7_00_mm/</t>
  </si>
  <si>
    <t>https://www.germantools.ru/catalog/metallorezhushchiy_instrument/svyerla_spiralnye_po_metallu/sverlo_po_metallu_industrialnoe_din_338_hss_g_tip_n_5xd_7_50_mm/</t>
  </si>
  <si>
    <t>https://www.germantools.ru/catalog/metallorezhushchiy_instrument/svyerla_spiralnye_po_metallu/sverlo_po_metallu_industrialnoe_din_338_hss_g_tip_n_5xd_8_00_mm/</t>
  </si>
  <si>
    <t>https://www.germantools.ru/catalog/metallorezhushchiy_instrument/svyerla_spiralnye_po_metallu/sverlo_po_metallu_industrialnoe_din_338_hss_g_tip_n_5xd_8_50_mm/</t>
  </si>
  <si>
    <t>https://www.germantools.ru/catalog/metallorezhushchiy_instrument/svyerla_spiralnye_po_metallu/sverlo_po_metallu_industrialnoe_din_338_hss_g_tip_n_5xd_9_00_mm/</t>
  </si>
  <si>
    <t>https://www.germantools.ru/catalog/metallorezhushchiy_instrument/svyerla_spiralnye_po_metallu/sverlo_po_metallu_industrialnoe_din_338_hss_g_tip_n_5xd_9_50_mm/</t>
  </si>
  <si>
    <t>https://www.germantools.ru/catalog/metallorezhushchiy_instrument/svyerla_spiralnye_po_metallu/sverlo_po_metallu_industrialnoe_din_338_hss_g_tip_n_5xd_10_00_mm/</t>
  </si>
  <si>
    <t>https://www.germantools.ru/catalog/metallorezhushchiy_instrument/svyerla_spiralnye_po_metallu/sverlo_po_metallu_industrialnoe_din_338_hss_g_tip_n_5xd_10_20_mm/</t>
  </si>
  <si>
    <t>https://www.germantools.ru/catalog/metallorezhushchiy_instrument/svyerla_spiralnye_po_metallu/sverlo_po_metallu_industrialnoe_din_338_hss_g_tip_n_5xd_10_50_mm/</t>
  </si>
  <si>
    <t>https://www.germantools.ru/catalog/metallorezhushchiy_instrument/svyerla_spiralnye_po_metallu/sverlo_po_metallu_industrialnoe_din_338_hss_g_tip_n_5xd_11_00_mm/</t>
  </si>
  <si>
    <t>https://www.germantools.ru/catalog/metallorezhushchiy_instrument/svyerla_spiralnye_po_metallu/sverlo_po_metallu_industrialnoe_din_338_hss_g_tip_n_5xd_11_50_mm/</t>
  </si>
  <si>
    <t>https://www.germantools.ru/catalog/metallorezhushchiy_instrument/svyerla_spiralnye_po_metallu/sverlo_po_metallu_industrialnoe_din_338_hss_g_tip_n_5xd_12_00_mm/</t>
  </si>
  <si>
    <t>https://www.germantools.ru/catalog/metallorezhushchiy_instrument/svyerla_spiralnye_po_metallu/sverlo_po_metallu_industrialnoe_din_338_hss_g_tip_n_5xd_12_50_mm/</t>
  </si>
  <si>
    <t>https://www.germantools.ru/catalog/metallorezhushchiy_instrument/svyerla_spiralnye_po_metallu/sverlo_po_metallu_industrialnoe_din_338_hss_g_tip_n_5xd_13_00_mm/</t>
  </si>
  <si>
    <t>https://www.germantools.ru/catalog/metallorezhushchiy_instrument/svyerla_spiralnye_po_metallu/komplekt_svyerl_po_metallu_industrialnykh_10_sht_din_338_hss_g_tip_n_5xd_1_00_mm/</t>
  </si>
  <si>
    <t>https://www.germantools.ru/catalog/metallorezhushchiy_instrument/svyerla_spiralnye_po_metallu/komplekt_svyerl_po_metallu_industrialnykh_10_sht_din_338_hss_g_tip_n_5xd_1_50_mm/</t>
  </si>
  <si>
    <t>https://www.germantools.ru/catalog/metallorezhushchiy_instrument/svyerla_spiralnye_po_metallu/komplekt_svyerl_po_metallu_industrialnykh_10_sht_din_338_hss_g_tip_n_5xd_2_00_mm/</t>
  </si>
  <si>
    <t>https://www.germantools.ru/catalog/metallorezhushchiy_instrument/svyerla_spiralnye_po_metallu/komplekt_svyerl_po_metallu_industrialnykh_10_sht_din_338_hss_g_tip_n_5xd_2_50_mm/</t>
  </si>
  <si>
    <t>https://www.germantools.ru/catalog/metallorezhushchiy_instrument/svyerla_spiralnye_po_metallu/komplekt_svyerl_po_metallu_industrialnykh_10_sht_din_338_hss_g_tip_n_5xd_3_00_mm/</t>
  </si>
  <si>
    <t>https://www.germantools.ru/catalog/metallorezhushchiy_instrument/svyerla_spiralnye_po_metallu/komplekt_svyerl_po_metallu_industrialnykh_10_sht_din_338_hss_g_tip_n_5xd_3_30_mm/</t>
  </si>
  <si>
    <t>https://www.germantools.ru/catalog/metallorezhushchiy_instrument/svyerla_spiralnye_po_metallu/komplekt_svyerl_po_metallu_industrialnykh_10_sht_din_338_hss_g_tip_n_5xd_3_50_mm/</t>
  </si>
  <si>
    <t>https://www.germantools.ru/catalog/metallorezhushchiy_instrument/svyerla_spiralnye_po_metallu/komplekt_svyerl_po_metallu_industrialnykh_10_sht_din_338_hss_g_tip_n_5xd_4_00_mm/</t>
  </si>
  <si>
    <t>https://www.germantools.ru/catalog/metallorezhushchiy_instrument/svyerla_spiralnye_po_metallu/komplekt_svyerl_po_metallu_industrialnykh_10_sht_din_338_hss_g_tip_n_5xd_4_20_mm/</t>
  </si>
  <si>
    <t>https://www.germantools.ru/catalog/metallorezhushchiy_instrument/svyerla_spiralnye_po_metallu/komplekt_svyerl_po_metallu_industrialnykh_10_sht_din_338_hss_g_tip_n_5xd_4_50_mm/</t>
  </si>
  <si>
    <t>https://www.germantools.ru/catalog/metallorezhushchiy_instrument/svyerla_spiralnye_po_metallu/komplekt_svyerl_po_metallu_industrialnykh_10_sht_din_338_hss_g_tip_n_5xd_5_00_mm/</t>
  </si>
  <si>
    <t>https://www.germantools.ru/catalog/metallorezhushchiy_instrument/svyerla_spiralnye_po_metallu/komplekt_svyerl_po_metallu_industrialnykh_10_sht_din_338_hss_g_tip_n_5xd_5_50_mm/</t>
  </si>
  <si>
    <t>https://www.germantools.ru/catalog/metallorezhushchiy_instrument/svyerla_spiralnye_po_metallu/komplekt_svyerl_po_metallu_industrialnykh_10_sht_din_338_hss_g_tip_n_5xd_6_00_mm/</t>
  </si>
  <si>
    <t>https://www.germantools.ru/catalog/metallorezhushchiy_instrument/svyerla_spiralnye_po_metallu/komplekt_svyerl_po_metallu_industrialnykh_10_sht_din_338_hss_g_tip_n_5xd_6_50_mm/</t>
  </si>
  <si>
    <t>https://www.germantools.ru/catalog/metallorezhushchiy_instrument/svyerla_spiralnye_po_metallu/komplekt_svyerl_po_metallu_industrialnykh_10_sht_din_338_hss_g_tip_n_5xd_6_70_mm/</t>
  </si>
  <si>
    <t>https://www.germantools.ru/catalog/metallorezhushchiy_instrument/svyerla_spiralnye_po_metallu/komplekt_svyerl_po_metallu_industrialnykh_10_sht_din_338_hss_g_tip_n_5xd_7_00_mm/</t>
  </si>
  <si>
    <t>https://www.germantools.ru/catalog/metallorezhushchiy_instrument/svyerla_spiralnye_po_metallu/komplekt_svyerl_po_metallu_industrialnykh_10_sht_din_338_hss_g_tip_n_5xd_7_50_mm/</t>
  </si>
  <si>
    <t>https://www.germantools.ru/catalog/metallorezhushchiy_instrument/svyerla_spiralnye_po_metallu/komplekt_svyerl_po_metallu_industrialnykh_10_sht_din_338_hss_g_tip_n_5xd_8_00_mm/</t>
  </si>
  <si>
    <t>https://www.germantools.ru/catalog/metallorezhushchiy_instrument/svyerla_spiralnye_po_metallu/komplekt_svyerl_po_metallu_industrialnykh_10_sht_din_338_hss_g_tip_n_5xd_8_50_mm/</t>
  </si>
  <si>
    <t>https://www.germantools.ru/catalog/metallorezhushchiy_instrument/svyerla_spiralnye_po_metallu/komplekt_svyerl_po_metallu_industrialnykh_10_sht_din_338_hss_g_tip_n_5xd_9_00_mm/</t>
  </si>
  <si>
    <t>https://www.germantools.ru/catalog/metallorezhushchiy_instrument/svyerla_spiralnye_po_metallu/komplekt_svyerl_po_metallu_industrialnykh_10_sht_din_338_hss_g_tip_n_5xd_9_50_mm/</t>
  </si>
  <si>
    <t>https://www.germantools.ru/catalog/metallorezhushchiy_instrument/svyerla_spiralnye_po_metallu/komplekt_svyerl_po_metallu_industrialnykh_10_sht_din_338_hss_g_tip_n_5xd_10_00_mm/</t>
  </si>
  <si>
    <t>https://www.germantools.ru/catalog/metallorezhushchiy_instrument/svyerla_spiralnye_po_metallu/komplekt_svyerl_po_metallu_industrialnykh_10_sht_din_338_hss_g_tip_n_5xd_10_20_mm/</t>
  </si>
  <si>
    <t>https://www.germantools.ru/catalog/metallorezhushchiy_instrument/svyerla_spiralnye_po_metallu/komplekt_svyerl_po_metallu_industrialnykh_5_sht_din_338_hss_g_tip_n_5xd_10_50_mm/</t>
  </si>
  <si>
    <t>https://www.germantools.ru/catalog/metallorezhushchiy_instrument/svyerla_spiralnye_po_metallu/komplekt_svyerl_po_metallu_industrialnykh_5_sht_din_338_hss_g_tip_n_5xd_11_00_mm/</t>
  </si>
  <si>
    <t>https://www.germantools.ru/catalog/metallorezhushchiy_instrument/svyerla_spiralnye_po_metallu/komplekt_svyerl_po_metallu_industrialnykh_5_sht_din_338_hss_g_tip_n_5xd_11_50_mm/</t>
  </si>
  <si>
    <t>https://www.germantools.ru/catalog/metallorezhushchiy_instrument/svyerla_spiralnye_po_metallu/komplekt_svyerl_po_metallu_industrialnykh_5_sht_din_338_hss_g_tip_n_5xd_12_00_mm/</t>
  </si>
  <si>
    <t>https://www.germantools.ru/catalog/metallorezhushchiy_instrument/svyerla_spiralnye_po_metallu/komplekt_svyerl_po_metallu_industrialnykh_5_sht_din_338_hss_g_tip_n_5xd_12_50_mm/</t>
  </si>
  <si>
    <t>https://www.germantools.ru/catalog/metallorezhushchiy_instrument/svyerla_spiralnye_po_metallu/komplekt_svyerl_po_metallu_industrialnykh_5_sht_din_338_hss_g_tip_n_5xd_13_00_mm/</t>
  </si>
  <si>
    <t>https://www.germantools.ru/catalog/metallorezhushchiy_instrument/svyerla_spiralnye_po_metallu/nabor_svyerl_po_metallu_industrialnykh_19_pr_1_0_10_0_mm_x_0_5_din_338_hss_g_tip_n_5xd/</t>
  </si>
  <si>
    <t>https://www.germantools.ru/catalog/metallorezhushchiy_instrument/svyerla_spiralnye_po_metallu/nabor_svyerl_po_metallu_industrialnykh_25_pr_1_0_13_0_mm_x_0_5_din_338_hss_g_tip_n_5xd/</t>
  </si>
  <si>
    <t>https://www.germantools.ru/catalog/metallorezhushchiy_instrument/svyerla_spiralnye_po_metallu/sverlo_po_metallu_industrialnoe_din_338_hss_e_co5_tip_va_5xd_6_50_mm/</t>
  </si>
  <si>
    <t>https://www.germantools.ru/catalog/metallorezhushchiy_instrument/svyerla_spiralnye_po_metallu/sverlo_po_metallu_industrialnoe_din_338_hss_e_co5_tip_va_5xd_6_70_mm/</t>
  </si>
  <si>
    <t>https://www.germantools.ru/catalog/metallorezhushchiy_instrument/svyerla_spiralnye_po_metallu/sverlo_po_metallu_industrialnoe_din_338_hss_e_co5_tip_va_5xd_7_00_mm/</t>
  </si>
  <si>
    <t>https://www.germantools.ru/catalog/metallorezhushchiy_instrument/svyerla_spiralnye_po_metallu/sverlo_po_metallu_industrialnoe_din_338_hss_e_co5_tip_va_5xd_7_50_mm/</t>
  </si>
  <si>
    <t>https://www.germantools.ru/catalog/metallorezhushchiy_instrument/svyerla_spiralnye_po_metallu/sverlo_po_metallu_industrialnoe_din_338_hss_e_co5_tip_va_5xd_8_00_mm/</t>
  </si>
  <si>
    <t>https://www.germantools.ru/catalog/metallorezhushchiy_instrument/svyerla_spiralnye_po_metallu/sverlo_po_metallu_industrialnoe_din_338_hss_e_co5_tip_va_5xd_8_50_mm/</t>
  </si>
  <si>
    <t>https://www.germantools.ru/catalog/metallorezhushchiy_instrument/svyerla_spiralnye_po_metallu/sverlo_po_metallu_industrialnoe_din_338_hss_e_co5_tip_va_5xd_9_00_mm/</t>
  </si>
  <si>
    <t>https://www.germantools.ru/catalog/metallorezhushchiy_instrument/svyerla_spiralnye_po_metallu/sverlo_po_metallu_industrialnoe_din_338_hss_e_co5_tip_va_5xd_9_50_mm/</t>
  </si>
  <si>
    <t>https://www.germantools.ru/catalog/metallorezhushchiy_instrument/svyerla_spiralnye_po_metallu/sverlo_po_metallu_industrialnoe_din_338_hss_e_co5_tip_va_5xd_10_00_mm/</t>
  </si>
  <si>
    <t>https://www.germantools.ru/catalog/metallorezhushchiy_instrument/svyerla_spiralnye_po_metallu/sverlo_po_metallu_industrialnoe_din_338_hss_e_co5_tip_va_5xd_10_20_mm/</t>
  </si>
  <si>
    <t>https://www.germantools.ru/catalog/metallorezhushchiy_instrument/svyerla_spiralnye_po_metallu/sverlo_po_metallu_industrialnoe_din_338_hss_e_co5_tip_va_5xd_10_50_mm/</t>
  </si>
  <si>
    <t>https://www.germantools.ru/catalog/metallorezhushchiy_instrument/svyerla_spiralnye_po_metallu/sverlo_po_metallu_industrialnoe_din_338_hss_e_co5_tip_va_5xd_11_00_mm/</t>
  </si>
  <si>
    <t>https://www.germantools.ru/catalog/metallorezhushchiy_instrument/svyerla_spiralnye_po_metallu/sverlo_po_metallu_industrialnoe_din_338_hss_e_co5_tip_va_5xd_11_50_mm/</t>
  </si>
  <si>
    <t>https://www.germantools.ru/catalog/metallorezhushchiy_instrument/svyerla_spiralnye_po_metallu/sverlo_po_metallu_industrialnoe_din_338_hss_e_co5_tip_va_5xd_12_00_mm/</t>
  </si>
  <si>
    <t>https://www.germantools.ru/catalog/metallorezhushchiy_instrument/svyerla_spiralnye_po_metallu/sverlo_po_metallu_industrialnoe_din_338_hss_e_co5_tip_va_5xd_12_50_mm/</t>
  </si>
  <si>
    <t>https://www.germantools.ru/catalog/metallorezhushchiy_instrument/svyerla_spiralnye_po_metallu/sverlo_po_metallu_industrialnoe_din_338_hss_e_co5_tip_va_5xd_13_00_mm/</t>
  </si>
  <si>
    <t>https://www.germantools.ru/catalog/metallorezhushchiy_instrument/svyerla_spiralnye_po_metallu/komplekt_svyerl_po_metallu_industrialnykh_10_sht_din_338_hss_e_co5_tip_va_5xd_1_00_mm/</t>
  </si>
  <si>
    <t>https://www.germantools.ru/catalog/metallorezhushchiy_instrument/svyerla_spiralnye_po_metallu/komplekt_svyerl_po_metallu_industrialnykh_10_sht_din_338_hss_e_co5_tip_va_5xd_1_50_mm/</t>
  </si>
  <si>
    <t>https://www.germantools.ru/catalog/metallorezhushchiy_instrument/svyerla_spiralnye_po_metallu/komplekt_svyerl_po_metallu_industrialnykh_10_sht_din_338_hss_e_co5_tip_va_5xd_2_00_mm/</t>
  </si>
  <si>
    <t>https://www.germantools.ru/catalog/metallorezhushchiy_instrument/svyerla_spiralnye_po_metallu/komplekt_svyerl_po_metallu_industrialnykh_10_sht_din_338_hss_e_co5_tip_va_5xd_2_50_mm/</t>
  </si>
  <si>
    <t>https://www.germantools.ru/catalog/metallorezhushchiy_instrument/svyerla_spiralnye_po_metallu/komplekt_svyerl_po_metallu_industrialnykh_10_sht_din_338_hss_e_co5_tip_va_5xd_3_00_mm/</t>
  </si>
  <si>
    <t>https://www.germantools.ru/catalog/metallorezhushchiy_instrument/svyerla_spiralnye_po_metallu/komplekt_svyerl_po_metallu_industrialnykh_10_sht_din_338_hss_e_co5_tip_va_5xd_3_30_mm/</t>
  </si>
  <si>
    <t>https://www.germantools.ru/catalog/metallorezhushchiy_instrument/svyerla_spiralnye_po_metallu/komplekt_svyerl_po_metallu_industrialnykh_10_sht_din_338_hss_e_co5_tip_va_5xd_3_50_mm/</t>
  </si>
  <si>
    <t>https://www.germantools.ru/catalog/metallorezhushchiy_instrument/svyerla_spiralnye_po_metallu/komplekt_svyerl_po_metallu_industrialnykh_10_sht_din_338_hss_e_co5_tip_va_5xd_4_00_mm/</t>
  </si>
  <si>
    <t>https://www.germantools.ru/catalog/metallorezhushchiy_instrument/svyerla_spiralnye_po_metallu/komplekt_svyerl_po_metallu_industrialnykh_10_sht_din_338_hss_e_co5_tip_va_5xd_4_20_mm/</t>
  </si>
  <si>
    <t>https://www.germantools.ru/catalog/metallorezhushchiy_instrument/svyerla_spiralnye_po_metallu/komplekt_svyerl_po_metallu_industrialnykh_10_sht_din_338_hss_e_co5_tip_va_5xd_4_50_mm/</t>
  </si>
  <si>
    <t>https://www.germantools.ru/catalog/metallorezhushchiy_instrument/svyerla_spiralnye_po_metallu/komplekt_svyerl_po_metallu_industrialnykh_10_sht_din_338_hss_e_co5_tip_va_5xd_5_00_mm/</t>
  </si>
  <si>
    <t>https://www.germantools.ru/catalog/metallorezhushchiy_instrument/svyerla_spiralnye_po_metallu/komplekt_svyerl_po_metallu_industrialnykh_10_sht_din_338_hss_e_co5_tip_va_5xd_5_50_mm/</t>
  </si>
  <si>
    <t>https://www.germantools.ru/catalog/metallorezhushchiy_instrument/svyerla_spiralnye_po_metallu/komplekt_svyerl_po_metallu_industrialnykh_10_sht_din_338_hss_e_co5_tip_va_5xd_6_00_mm/</t>
  </si>
  <si>
    <t>https://www.germantools.ru/catalog/metallorezhushchiy_instrument/svyerla_spiralnye_po_metallu/komplekt_svyerl_po_metallu_industrialnykh_10_sht_din_338_hss_e_co5_tip_va_5xd_6_50_mm/</t>
  </si>
  <si>
    <t>https://www.germantools.ru/catalog/metallorezhushchiy_instrument/svyerla_spiralnye_po_metallu/komplekt_svyerl_po_metallu_industrialnykh_10_sht_din_338_hss_e_co5_tip_va_5xd_6_70_mm/</t>
  </si>
  <si>
    <t>https://www.germantools.ru/catalog/metallorezhushchiy_instrument/svyerla_spiralnye_po_metallu/komplekt_svyerl_po_metallu_industrialnykh_10_sht_din_338_hss_e_co5_tip_va_5xd_7_00_mm/</t>
  </si>
  <si>
    <t>https://www.germantools.ru/catalog/metallorezhushchiy_instrument/svyerla_spiralnye_po_metallu/komplekt_svyerl_po_metallu_industrialnykh_10_sht_din_338_hss_e_co5_tip_va_5xd_7_50_mm/</t>
  </si>
  <si>
    <t>https://www.germantools.ru/catalog/metallorezhushchiy_instrument/svyerla_spiralnye_po_metallu/komplekt_svyerl_po_metallu_industrialnykh_10_sht_din_338_hss_e_co5_tip_va_5xd_8_00_mm/</t>
  </si>
  <si>
    <t>https://www.germantools.ru/catalog/metallorezhushchiy_instrument/svyerla_spiralnye_po_metallu/komplekt_svyerl_po_metallu_industrialnykh_10_sht_din_338_hss_e_co5_tip_va_5xd_8_50_mm/</t>
  </si>
  <si>
    <t>https://www.germantools.ru/catalog/metallorezhushchiy_instrument/svyerla_spiralnye_po_metallu/komplekt_svyerl_po_metallu_industrialnykh_10_sht_din_338_hss_e_co5_tip_va_5xd_9_00_mm/</t>
  </si>
  <si>
    <t>https://www.germantools.ru/catalog/metallorezhushchiy_instrument/svyerla_spiralnye_po_metallu/komplekt_svyerl_po_metallu_industrialnykh_10_sht_din_338_hss_e_co5_tip_va_5xd_9_50_mm/</t>
  </si>
  <si>
    <t>https://www.germantools.ru/catalog/metallorezhushchiy_instrument/svyerla_spiralnye_po_metallu/komplekt_svyerl_po_metallu_industrialnykh_10_sht_din_338_hss_e_co5_tip_va_5xd_10_00_mm/</t>
  </si>
  <si>
    <t>https://www.germantools.ru/catalog/metallorezhushchiy_instrument/svyerla_spiralnye_po_metallu/komplekt_svyerl_po_metallu_industrialnykh_10_sht_din_338_hss_e_co5_tip_va_5xd_10_20_mm/</t>
  </si>
  <si>
    <t>https://www.germantools.ru/catalog/metallorezhushchiy_instrument/svyerla_spiralnye_po_metallu/komplekt_svyerl_po_metallu_industrialnykh_5_sht_din_338_hss_e_co5_tip_va_5xd_10_50_mm/</t>
  </si>
  <si>
    <t>https://www.germantools.ru/catalog/metallorezhushchiy_instrument/svyerla_spiralnye_po_metallu/komplekt_svyerl_po_metallu_industrialnykh_5_sht_din_338_hss_e_co5_tip_va_5xd_11_00_mm/</t>
  </si>
  <si>
    <t>https://www.germantools.ru/catalog/metallorezhushchiy_instrument/svyerla_spiralnye_po_metallu/komplekt_svyerl_po_metallu_industrialnykh_5_sht_din_338_hss_e_co5_tip_va_5xd_11_50_mm/</t>
  </si>
  <si>
    <t>https://www.germantools.ru/catalog/metallorezhushchiy_instrument/svyerla_spiralnye_po_metallu/komplekt_svyerl_po_metallu_industrialnykh_5_sht_din_338_hss_e_co5_tip_va_5xd_12_00_mm/</t>
  </si>
  <si>
    <t>https://www.germantools.ru/catalog/metallorezhushchiy_instrument/svyerla_spiralnye_po_metallu/komplekt_svyerl_po_metallu_industrialnykh_5_sht_din_338_hss_e_co5_tip_va_5xd_12_50_mm/</t>
  </si>
  <si>
    <t>https://www.germantools.ru/catalog/metallorezhushchiy_instrument/svyerla_spiralnye_po_metallu/komplekt_svyerl_po_metallu_industrialnykh_5_sht_din_338_hss_e_co5_tip_va_5xd_13_00_mm/</t>
  </si>
  <si>
    <t>https://www.germantools.ru/catalog/metallorezhushchiy_instrument/svyerla_spiralnye_po_metallu/nabor_svyerl_po_metallu_industrialnykh_19_pr_1_0_10_0_mm_x_0_5_din_338_hss_e_co5_tip_va_5xd/</t>
  </si>
  <si>
    <t>https://www.germantools.ru/catalog/metallorezhushchiy_instrument/svyerla_spiralnye_po_metallu/nabor_svyerl_po_metallu_industrialnykh_25_pr_1_0_13_0_mm_x_0_5_din_338_hss_e_co5_tip_va_5xd/</t>
  </si>
  <si>
    <t>Прайс-лист</t>
  </si>
  <si>
    <t>ООО "КОМПАНИЯ ОПТУЛС"
г.Москва, ул.Бирюлёвская, д.53к2, офис 113
Тел.: +7 (495) 646-00-96
sale@opttools.ru
www.opttools.ru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</si>
</sst>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(&quot;$&quot;* #,##0.00_);_(&quot;$&quot;* \(#,##0.00\);_(&quot;$&quot;* &quot;-&quot;??_);_(@_)"/>
    <numFmt numFmtId="167" formatCode="_-* #,##0.00\ _€_-;\-* #,##0.00\ _€_-;_-* &quot;-&quot;??\ _€_-;_-@_-"/>
    <numFmt numFmtId="168" formatCode="#,##0.00\ [$€-407];\-#,##0.00\ [$€-407]"/>
    <numFmt numFmtId="169" formatCode="#,##0.00\ &quot;₽&quot;"/>
  </numFmts>
  <fonts count="7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2"/>
      <color theme="1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sz val="12"/>
      <name val="Times New Roman"/>
      <family val="1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4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rgb="FF3F3F3F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b/>
      <sz val="16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525C69"/>
      <name val="Segoe UI"/>
      <family val="2"/>
      <charset val="204"/>
    </font>
    <font>
      <sz val="8"/>
      <name val="Arial"/>
      <family val="2"/>
      <charset val="204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theme="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36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3" fillId="0" borderId="0"/>
    <xf numFmtId="0" fontId="7" fillId="0" borderId="0"/>
    <xf numFmtId="0" fontId="8" fillId="0" borderId="0"/>
    <xf numFmtId="166" fontId="13" fillId="0" borderId="0" applyFont="0" applyFill="0" applyBorder="0" applyAlignment="0" applyProtection="0"/>
    <xf numFmtId="0" fontId="10" fillId="0" borderId="0"/>
    <xf numFmtId="0" fontId="7" fillId="0" borderId="0"/>
    <xf numFmtId="166" fontId="13" fillId="0" borderId="0" applyFont="0" applyFill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14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14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14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14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14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14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14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14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14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14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14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14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14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14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4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4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14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14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14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14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14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14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14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14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6" fillId="11" borderId="2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7" fillId="11" borderId="1" applyNumberFormat="0" applyAlignment="0" applyProtection="0"/>
    <xf numFmtId="0" fontId="18" fillId="10" borderId="1" applyNumberFormat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4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0" fontId="14" fillId="13" borderId="5" applyNumberFormat="0" applyFont="0" applyAlignment="0" applyProtection="0"/>
    <xf numFmtId="0" fontId="7" fillId="13" borderId="5" applyNumberFormat="0" applyFont="0" applyAlignment="0" applyProtection="0"/>
    <xf numFmtId="0" fontId="7" fillId="13" borderId="5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4" fillId="0" borderId="0"/>
    <xf numFmtId="0" fontId="10" fillId="0" borderId="0"/>
    <xf numFmtId="0" fontId="25" fillId="0" borderId="0"/>
    <xf numFmtId="0" fontId="22" fillId="0" borderId="0"/>
    <xf numFmtId="0" fontId="2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4" applyNumberFormat="0" applyAlignment="0" applyProtection="0"/>
    <xf numFmtId="0" fontId="28" fillId="12" borderId="4" applyNumberFormat="0" applyAlignment="0" applyProtection="0"/>
    <xf numFmtId="0" fontId="31" fillId="0" borderId="0"/>
    <xf numFmtId="0" fontId="32" fillId="11" borderId="2" applyNumberFormat="0" applyAlignment="0" applyProtection="0"/>
    <xf numFmtId="0" fontId="33" fillId="7" borderId="0" applyNumberFormat="0" applyBorder="0" applyAlignment="0" applyProtection="0"/>
    <xf numFmtId="0" fontId="34" fillId="9" borderId="0" applyNumberFormat="0" applyBorder="0" applyAlignment="0" applyProtection="0"/>
    <xf numFmtId="0" fontId="13" fillId="0" borderId="0"/>
    <xf numFmtId="0" fontId="36" fillId="0" borderId="0"/>
    <xf numFmtId="0" fontId="37" fillId="0" borderId="0"/>
    <xf numFmtId="0" fontId="39" fillId="0" borderId="0"/>
    <xf numFmtId="165" fontId="10" fillId="0" borderId="0" applyFont="0" applyFill="0" applyBorder="0" applyAlignment="0" applyProtection="0"/>
    <xf numFmtId="0" fontId="10" fillId="0" borderId="0"/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9" fillId="0" borderId="0"/>
    <xf numFmtId="43" fontId="38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/>
    <xf numFmtId="0" fontId="38" fillId="0" borderId="0"/>
    <xf numFmtId="0" fontId="45" fillId="0" borderId="0"/>
    <xf numFmtId="0" fontId="46" fillId="0" borderId="0"/>
    <xf numFmtId="165" fontId="7" fillId="0" borderId="0" applyFont="0" applyFill="0" applyBorder="0" applyAlignment="0" applyProtection="0"/>
    <xf numFmtId="0" fontId="13" fillId="0" borderId="0"/>
    <xf numFmtId="168" fontId="6" fillId="0" borderId="0"/>
    <xf numFmtId="0" fontId="25" fillId="0" borderId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0" borderId="0"/>
    <xf numFmtId="0" fontId="50" fillId="0" borderId="0"/>
    <xf numFmtId="0" fontId="52" fillId="0" borderId="0"/>
    <xf numFmtId="0" fontId="38" fillId="0" borderId="0"/>
    <xf numFmtId="0" fontId="53" fillId="0" borderId="0"/>
    <xf numFmtId="44" fontId="6" fillId="0" borderId="0" applyFont="0" applyFill="0" applyBorder="0" applyAlignment="0" applyProtection="0"/>
    <xf numFmtId="0" fontId="10" fillId="0" borderId="0"/>
    <xf numFmtId="0" fontId="39" fillId="0" borderId="0"/>
    <xf numFmtId="0" fontId="54" fillId="0" borderId="0"/>
    <xf numFmtId="0" fontId="55" fillId="0" borderId="0"/>
    <xf numFmtId="0" fontId="56" fillId="0" borderId="0"/>
    <xf numFmtId="164" fontId="10" fillId="0" borderId="0" applyFont="0" applyFill="0" applyBorder="0" applyAlignment="0" applyProtection="0"/>
    <xf numFmtId="0" fontId="57" fillId="0" borderId="0"/>
    <xf numFmtId="0" fontId="9" fillId="0" borderId="0"/>
    <xf numFmtId="0" fontId="59" fillId="0" borderId="0"/>
    <xf numFmtId="0" fontId="60" fillId="0" borderId="0"/>
    <xf numFmtId="9" fontId="39" fillId="0" borderId="0" applyFont="0" applyFill="0" applyBorder="0" applyAlignment="0" applyProtection="0"/>
    <xf numFmtId="0" fontId="39" fillId="0" borderId="0"/>
    <xf numFmtId="0" fontId="61" fillId="0" borderId="0"/>
    <xf numFmtId="0" fontId="62" fillId="0" borderId="0"/>
    <xf numFmtId="0" fontId="63" fillId="0" borderId="0"/>
    <xf numFmtId="0" fontId="64" fillId="0" borderId="0"/>
    <xf numFmtId="9" fontId="37" fillId="0" borderId="0" applyFont="0" applyFill="0" applyBorder="0" applyAlignment="0" applyProtection="0"/>
    <xf numFmtId="0" fontId="66" fillId="0" borderId="0"/>
    <xf numFmtId="0" fontId="4" fillId="0" borderId="0" applyNumberFormat="0" applyFill="0" applyBorder="0" applyAlignment="0" applyProtection="0"/>
    <xf numFmtId="0" fontId="68" fillId="0" borderId="0"/>
    <xf numFmtId="0" fontId="69" fillId="0" borderId="0" applyNumberFormat="0" applyFill="0" applyBorder="0" applyAlignment="0" applyProtection="0"/>
    <xf numFmtId="0" fontId="71" fillId="0" borderId="0"/>
    <xf numFmtId="0" fontId="73" fillId="0" borderId="0"/>
    <xf numFmtId="0" fontId="76" fillId="0" borderId="0"/>
  </cellStyleXfs>
  <cellXfs count="72">
    <xf numFmtId="0" fontId="0" fillId="0" borderId="0" xfId="0"/>
    <xf numFmtId="4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0" xfId="0" applyFont="1" applyFill="1"/>
    <xf numFmtId="0" fontId="0" fillId="0" borderId="0" xfId="0" applyAlignment="1">
      <alignment wrapText="1"/>
    </xf>
    <xf numFmtId="1" fontId="0" fillId="0" borderId="0" xfId="0" applyNumberFormat="1"/>
    <xf numFmtId="0" fontId="2" fillId="0" borderId="0" xfId="0" applyFont="1"/>
    <xf numFmtId="0" fontId="2" fillId="5" borderId="0" xfId="0" applyFont="1" applyFill="1"/>
    <xf numFmtId="0" fontId="2" fillId="6" borderId="0" xfId="0" applyFont="1" applyFill="1"/>
    <xf numFmtId="0" fontId="2" fillId="38" borderId="0" xfId="0" applyFont="1" applyFill="1"/>
    <xf numFmtId="0" fontId="29" fillId="0" borderId="0" xfId="0" applyFont="1"/>
    <xf numFmtId="0" fontId="30" fillId="0" borderId="0" xfId="0" applyFont="1" applyAlignment="1">
      <alignment horizontal="center" textRotation="255"/>
    </xf>
    <xf numFmtId="0" fontId="35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wrapText="1"/>
    </xf>
    <xf numFmtId="0" fontId="4" fillId="0" borderId="0" xfId="1" applyAlignment="1" applyProtection="1">
      <alignment horizontal="center" vertical="center"/>
    </xf>
    <xf numFmtId="0" fontId="35" fillId="39" borderId="0" xfId="0" applyFont="1" applyFill="1"/>
    <xf numFmtId="0" fontId="3" fillId="39" borderId="0" xfId="0" applyFont="1" applyFill="1"/>
    <xf numFmtId="169" fontId="1" fillId="2" borderId="0" xfId="0" applyNumberFormat="1" applyFont="1" applyFill="1" applyAlignment="1">
      <alignment horizontal="center" vertical="center" wrapText="1"/>
    </xf>
    <xf numFmtId="169" fontId="0" fillId="0" borderId="0" xfId="0" applyNumberFormat="1"/>
    <xf numFmtId="4" fontId="2" fillId="38" borderId="0" xfId="0" applyNumberFormat="1" applyFont="1" applyFill="1" applyAlignment="1">
      <alignment wrapText="1"/>
    </xf>
    <xf numFmtId="4" fontId="2" fillId="5" borderId="0" xfId="0" applyNumberFormat="1" applyFont="1" applyFill="1" applyAlignment="1">
      <alignment horizontal="left" vertical="top" wrapText="1"/>
    </xf>
    <xf numFmtId="4" fontId="49" fillId="4" borderId="0" xfId="0" applyNumberFormat="1" applyFont="1" applyFill="1" applyAlignment="1">
      <alignment wrapText="1"/>
    </xf>
    <xf numFmtId="4" fontId="2" fillId="6" borderId="0" xfId="0" applyNumberFormat="1" applyFont="1" applyFill="1" applyAlignment="1">
      <alignment horizontal="left" vertical="top" wrapText="1"/>
    </xf>
    <xf numFmtId="1" fontId="0" fillId="4" borderId="0" xfId="0" applyNumberFormat="1" applyFill="1"/>
    <xf numFmtId="169" fontId="0" fillId="5" borderId="0" xfId="0" applyNumberFormat="1" applyFill="1"/>
    <xf numFmtId="1" fontId="0" fillId="5" borderId="0" xfId="0" applyNumberFormat="1" applyFill="1"/>
    <xf numFmtId="169" fontId="0" fillId="38" borderId="0" xfId="0" applyNumberFormat="1" applyFill="1"/>
    <xf numFmtId="1" fontId="0" fillId="38" borderId="0" xfId="0" applyNumberFormat="1" applyFill="1"/>
    <xf numFmtId="169" fontId="4" fillId="6" borderId="0" xfId="1" applyNumberFormat="1" applyFill="1" applyAlignment="1" applyProtection="1"/>
    <xf numFmtId="1" fontId="0" fillId="6" borderId="0" xfId="0" applyNumberFormat="1" applyFill="1"/>
    <xf numFmtId="169" fontId="0" fillId="4" borderId="0" xfId="0" applyNumberFormat="1" applyFill="1"/>
    <xf numFmtId="169" fontId="0" fillId="6" borderId="0" xfId="0" applyNumberFormat="1" applyFill="1"/>
    <xf numFmtId="0" fontId="58" fillId="0" borderId="0" xfId="0" applyFont="1"/>
    <xf numFmtId="0" fontId="4" fillId="0" borderId="0" xfId="1" applyNumberFormat="1" applyAlignment="1" applyProtection="1"/>
    <xf numFmtId="0" fontId="67" fillId="0" borderId="0" xfId="0" applyFont="1"/>
    <xf numFmtId="0" fontId="72" fillId="0" borderId="0" xfId="0" applyFont="1"/>
    <xf numFmtId="0" fontId="29" fillId="38" borderId="0" xfId="0" applyFont="1" applyFill="1"/>
    <xf numFmtId="0" fontId="29" fillId="5" borderId="0" xfId="0" applyFont="1" applyFill="1"/>
    <xf numFmtId="0" fontId="29" fillId="4" borderId="0" xfId="0" applyFont="1" applyFill="1"/>
    <xf numFmtId="0" fontId="29" fillId="6" borderId="0" xfId="0" applyFont="1" applyFill="1"/>
    <xf numFmtId="4" fontId="49" fillId="4" borderId="0" xfId="0" applyNumberFormat="1" applyFont="1" applyFill="1" applyAlignment="1">
      <alignment vertical="top" wrapText="1"/>
    </xf>
    <xf numFmtId="4" fontId="2" fillId="6" borderId="0" xfId="0" applyNumberFormat="1" applyFont="1" applyFill="1" applyAlignment="1">
      <alignment wrapText="1"/>
    </xf>
    <xf numFmtId="4" fontId="2" fillId="6" borderId="0" xfId="0" applyNumberFormat="1" applyFont="1" applyFill="1" applyAlignment="1">
      <alignment vertical="top" wrapText="1"/>
    </xf>
    <xf numFmtId="0" fontId="70" fillId="4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8" fillId="3" borderId="0" xfId="0" applyFont="1" applyFill="1" applyAlignment="1">
      <alignment horizontal="center" vertical="center" wrapText="1"/>
    </xf>
    <xf numFmtId="0" fontId="48" fillId="40" borderId="0" xfId="0" applyFont="1" applyFill="1" applyAlignment="1">
      <alignment horizontal="center" vertical="center" wrapText="1"/>
    </xf>
    <xf numFmtId="0" fontId="48" fillId="46" borderId="0" xfId="0" applyFont="1" applyFill="1" applyAlignment="1">
      <alignment horizontal="center" vertical="center" wrapText="1"/>
    </xf>
    <xf numFmtId="0" fontId="48" fillId="41" borderId="0" xfId="0" applyFont="1" applyFill="1" applyAlignment="1">
      <alignment horizontal="center" vertical="center" wrapText="1"/>
    </xf>
    <xf numFmtId="0" fontId="48" fillId="43" borderId="8" xfId="0" applyFont="1" applyFill="1" applyBorder="1" applyAlignment="1">
      <alignment horizontal="center" vertical="center" wrapText="1"/>
    </xf>
    <xf numFmtId="0" fontId="70" fillId="47" borderId="8" xfId="0" applyFont="1" applyFill="1" applyBorder="1" applyAlignment="1">
      <alignment horizontal="center" vertical="center" wrapText="1"/>
    </xf>
    <xf numFmtId="0" fontId="70" fillId="45" borderId="8" xfId="0" applyFont="1" applyFill="1" applyBorder="1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48" fillId="40" borderId="8" xfId="0" applyFont="1" applyFill="1" applyBorder="1" applyAlignment="1">
      <alignment horizontal="center" vertical="center" wrapText="1"/>
    </xf>
    <xf numFmtId="0" fontId="48" fillId="46" borderId="8" xfId="0" applyFont="1" applyFill="1" applyBorder="1" applyAlignment="1">
      <alignment horizontal="center" vertical="center" wrapText="1"/>
    </xf>
    <xf numFmtId="0" fontId="48" fillId="41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5" fillId="0" borderId="0" xfId="0" quotePrefix="1" applyFont="1" applyAlignment="1">
      <alignment horizontal="center" vertical="center" wrapText="1"/>
    </xf>
    <xf numFmtId="2" fontId="65" fillId="0" borderId="0" xfId="0" applyNumberFormat="1" applyFont="1" applyAlignment="1">
      <alignment horizontal="center" vertical="center" wrapText="1"/>
    </xf>
    <xf numFmtId="0" fontId="0" fillId="38" borderId="0" xfId="0" applyFill="1" applyAlignment="1">
      <alignment horizontal="center" vertical="center" wrapText="1"/>
    </xf>
    <xf numFmtId="2" fontId="65" fillId="0" borderId="0" xfId="0" quotePrefix="1" applyNumberFormat="1" applyFont="1" applyAlignment="1">
      <alignment horizontal="center" vertical="center" wrapText="1"/>
    </xf>
    <xf numFmtId="0" fontId="0" fillId="42" borderId="0" xfId="0" applyFill="1" applyAlignment="1">
      <alignment horizontal="center" vertical="center" wrapText="1"/>
    </xf>
    <xf numFmtId="0" fontId="75" fillId="0" borderId="0" xfId="0" applyFont="1"/>
    <xf numFmtId="0" fontId="77" fillId="0" borderId="0" xfId="0" applyFont="1"/>
    <xf numFmtId="4" fontId="48" fillId="3" borderId="0" xfId="0" applyNumberFormat="1" applyFont="1" applyFill="1" applyAlignment="1">
      <alignment horizontal="center" vertical="center" wrapText="1"/>
    </xf>
    <xf numFmtId="0" fontId="70" fillId="44" borderId="7" xfId="0" applyFont="1" applyFill="1" applyBorder="1" applyAlignment="1">
      <alignment horizontal="center" vertical="center" wrapText="1"/>
    </xf>
    <xf numFmtId="0" fontId="70" fillId="48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78" fillId="0" borderId="0" xfId="0" applyFont="1" applyAlignment="1">
      <alignment horizontal="right" wrapText="1"/>
    </xf>
  </cellXfs>
  <cellStyles count="3364">
    <cellStyle name="20 % - Akzent1 10" xfId="20"/>
    <cellStyle name="20 % - Akzent1 10 2" xfId="21"/>
    <cellStyle name="20 % - Akzent1 11" xfId="22"/>
    <cellStyle name="20 % - Akzent1 2" xfId="23"/>
    <cellStyle name="20 % - Akzent1 2 10" xfId="24"/>
    <cellStyle name="20 % - Akzent1 2 10 2" xfId="25"/>
    <cellStyle name="20 % - Akzent1 2 2" xfId="26"/>
    <cellStyle name="20 % - Akzent1 2 2 2" xfId="27"/>
    <cellStyle name="20 % - Akzent1 2 2 2 2" xfId="28"/>
    <cellStyle name="20 % - Akzent1 2 2 2 2 2" xfId="29"/>
    <cellStyle name="20 % - Akzent1 2 2 2 2 2 2" xfId="30"/>
    <cellStyle name="20 % - Akzent1 2 2 2 2 3" xfId="31"/>
    <cellStyle name="20 % - Akzent1 2 2 2 2 3 2" xfId="32"/>
    <cellStyle name="20 % - Akzent1 2 2 2 2 4" xfId="33"/>
    <cellStyle name="20 % - Akzent1 2 2 2 3" xfId="34"/>
    <cellStyle name="20 % - Akzent1 2 2 2 3 2" xfId="35"/>
    <cellStyle name="20 % - Akzent1 2 2 2 3 2 2" xfId="36"/>
    <cellStyle name="20 % - Akzent1 2 2 2 3 3" xfId="37"/>
    <cellStyle name="20 % - Akzent1 2 2 2 3 3 2" xfId="38"/>
    <cellStyle name="20 % - Akzent1 2 2 2 3 4" xfId="39"/>
    <cellStyle name="20 % - Akzent1 2 2 2 4" xfId="40"/>
    <cellStyle name="20 % - Akzent1 2 2 2 4 2" xfId="41"/>
    <cellStyle name="20 % - Akzent1 2 2 2 4 2 2" xfId="42"/>
    <cellStyle name="20 % - Akzent1 2 2 2 4 3" xfId="43"/>
    <cellStyle name="20 % - Akzent1 2 2 2 4 3 2" xfId="44"/>
    <cellStyle name="20 % - Akzent1 2 2 2 4 4" xfId="45"/>
    <cellStyle name="20 % - Akzent1 2 2 2 5" xfId="46"/>
    <cellStyle name="20 % - Akzent1 2 2 2 5 2" xfId="47"/>
    <cellStyle name="20 % - Akzent1 2 2 2 5 2 2" xfId="48"/>
    <cellStyle name="20 % - Akzent1 2 2 2 5 3" xfId="49"/>
    <cellStyle name="20 % - Akzent1 2 2 2 6" xfId="50"/>
    <cellStyle name="20 % - Akzent1 2 2 2 6 2" xfId="51"/>
    <cellStyle name="20 % - Akzent1 2 2 2 7" xfId="52"/>
    <cellStyle name="20 % - Akzent1 2 2 2 7 2" xfId="53"/>
    <cellStyle name="20 % - Akzent1 2 2 2 8" xfId="54"/>
    <cellStyle name="20 % - Akzent1 2 2 3" xfId="55"/>
    <cellStyle name="20 % - Akzent1 2 2 3 2" xfId="56"/>
    <cellStyle name="20 % - Akzent1 2 2 3 2 2" xfId="57"/>
    <cellStyle name="20 % - Akzent1 2 2 3 3" xfId="58"/>
    <cellStyle name="20 % - Akzent1 2 2 3 3 2" xfId="59"/>
    <cellStyle name="20 % - Akzent1 2 2 3 4" xfId="60"/>
    <cellStyle name="20 % - Akzent1 2 2 4" xfId="61"/>
    <cellStyle name="20 % - Akzent1 2 2 4 2" xfId="62"/>
    <cellStyle name="20 % - Akzent1 2 2 4 2 2" xfId="63"/>
    <cellStyle name="20 % - Akzent1 2 2 4 3" xfId="64"/>
    <cellStyle name="20 % - Akzent1 2 2 4 3 2" xfId="65"/>
    <cellStyle name="20 % - Akzent1 2 2 4 4" xfId="66"/>
    <cellStyle name="20 % - Akzent1 2 2 5" xfId="67"/>
    <cellStyle name="20 % - Akzent1 2 2 5 2" xfId="68"/>
    <cellStyle name="20 % - Akzent1 2 2 5 2 2" xfId="69"/>
    <cellStyle name="20 % - Akzent1 2 2 5 3" xfId="70"/>
    <cellStyle name="20 % - Akzent1 2 2 5 3 2" xfId="71"/>
    <cellStyle name="20 % - Akzent1 2 2 5 4" xfId="72"/>
    <cellStyle name="20 % - Akzent1 2 2 6" xfId="73"/>
    <cellStyle name="20 % - Akzent1 2 2 6 2" xfId="74"/>
    <cellStyle name="20 % - Akzent1 2 2 6 2 2" xfId="75"/>
    <cellStyle name="20 % - Akzent1 2 2 6 3" xfId="76"/>
    <cellStyle name="20 % - Akzent1 2 2 7" xfId="77"/>
    <cellStyle name="20 % - Akzent1 2 2 7 2" xfId="78"/>
    <cellStyle name="20 % - Akzent1 2 2 8" xfId="79"/>
    <cellStyle name="20 % - Akzent1 2 2 8 2" xfId="80"/>
    <cellStyle name="20 % - Akzent1 2 2 9" xfId="81"/>
    <cellStyle name="20 % - Akzent1 2 3" xfId="82"/>
    <cellStyle name="20 % - Akzent1 2 3 2" xfId="83"/>
    <cellStyle name="20 % - Akzent1 2 3 2 2" xfId="84"/>
    <cellStyle name="20 % - Akzent1 2 3 2 2 2" xfId="85"/>
    <cellStyle name="20 % - Akzent1 2 3 2 3" xfId="86"/>
    <cellStyle name="20 % - Akzent1 2 3 2 3 2" xfId="87"/>
    <cellStyle name="20 % - Akzent1 2 3 2 4" xfId="88"/>
    <cellStyle name="20 % - Akzent1 2 3 3" xfId="89"/>
    <cellStyle name="20 % - Akzent1 2 3 3 2" xfId="90"/>
    <cellStyle name="20 % - Akzent1 2 3 3 2 2" xfId="91"/>
    <cellStyle name="20 % - Akzent1 2 3 3 3" xfId="92"/>
    <cellStyle name="20 % - Akzent1 2 3 3 3 2" xfId="93"/>
    <cellStyle name="20 % - Akzent1 2 3 3 4" xfId="94"/>
    <cellStyle name="20 % - Akzent1 2 3 4" xfId="95"/>
    <cellStyle name="20 % - Akzent1 2 3 4 2" xfId="96"/>
    <cellStyle name="20 % - Akzent1 2 3 4 2 2" xfId="97"/>
    <cellStyle name="20 % - Akzent1 2 3 4 3" xfId="98"/>
    <cellStyle name="20 % - Akzent1 2 3 4 3 2" xfId="99"/>
    <cellStyle name="20 % - Akzent1 2 3 4 4" xfId="100"/>
    <cellStyle name="20 % - Akzent1 2 3 5" xfId="101"/>
    <cellStyle name="20 % - Akzent1 2 3 5 2" xfId="102"/>
    <cellStyle name="20 % - Akzent1 2 3 5 2 2" xfId="103"/>
    <cellStyle name="20 % - Akzent1 2 3 5 3" xfId="104"/>
    <cellStyle name="20 % - Akzent1 2 3 6" xfId="105"/>
    <cellStyle name="20 % - Akzent1 2 3 6 2" xfId="106"/>
    <cellStyle name="20 % - Akzent1 2 3 7" xfId="107"/>
    <cellStyle name="20 % - Akzent1 2 3 7 2" xfId="108"/>
    <cellStyle name="20 % - Akzent1 2 3 8" xfId="109"/>
    <cellStyle name="20 % - Akzent1 2 4" xfId="110"/>
    <cellStyle name="20 % - Akzent1 2 4 2" xfId="111"/>
    <cellStyle name="20 % - Akzent1 2 4 2 2" xfId="112"/>
    <cellStyle name="20 % - Akzent1 2 4 3" xfId="113"/>
    <cellStyle name="20 % - Akzent1 2 4 3 2" xfId="114"/>
    <cellStyle name="20 % - Akzent1 2 4 4" xfId="115"/>
    <cellStyle name="20 % - Akzent1 2 5" xfId="116"/>
    <cellStyle name="20 % - Akzent1 2 5 2" xfId="117"/>
    <cellStyle name="20 % - Akzent1 2 5 2 2" xfId="118"/>
    <cellStyle name="20 % - Akzent1 2 5 3" xfId="119"/>
    <cellStyle name="20 % - Akzent1 2 5 3 2" xfId="120"/>
    <cellStyle name="20 % - Akzent1 2 5 4" xfId="121"/>
    <cellStyle name="20 % - Akzent1 2 6" xfId="122"/>
    <cellStyle name="20 % - Akzent1 2 6 2" xfId="123"/>
    <cellStyle name="20 % - Akzent1 2 6 2 2" xfId="124"/>
    <cellStyle name="20 % - Akzent1 2 6 3" xfId="125"/>
    <cellStyle name="20 % - Akzent1 2 6 3 2" xfId="126"/>
    <cellStyle name="20 % - Akzent1 2 6 4" xfId="127"/>
    <cellStyle name="20 % - Akzent1 2 7" xfId="128"/>
    <cellStyle name="20 % - Akzent1 2 7 2" xfId="129"/>
    <cellStyle name="20 % - Akzent1 2 7 2 2" xfId="130"/>
    <cellStyle name="20 % - Akzent1 2 7 3" xfId="131"/>
    <cellStyle name="20 % - Akzent1 2 8" xfId="132"/>
    <cellStyle name="20 % - Akzent1 2 8 2" xfId="133"/>
    <cellStyle name="20 % - Akzent1 2 9" xfId="134"/>
    <cellStyle name="20 % - Akzent1 2 9 2" xfId="135"/>
    <cellStyle name="20 % - Akzent1 3" xfId="136"/>
    <cellStyle name="20 % - Akzent1 3 2" xfId="137"/>
    <cellStyle name="20 % - Akzent1 3 2 2" xfId="138"/>
    <cellStyle name="20 % - Akzent1 3 2 2 2" xfId="139"/>
    <cellStyle name="20 % - Akzent1 3 2 2 2 2" xfId="140"/>
    <cellStyle name="20 % - Akzent1 3 2 2 3" xfId="141"/>
    <cellStyle name="20 % - Akzent1 3 2 2 3 2" xfId="142"/>
    <cellStyle name="20 % - Akzent1 3 2 2 4" xfId="143"/>
    <cellStyle name="20 % - Akzent1 3 2 3" xfId="144"/>
    <cellStyle name="20 % - Akzent1 3 2 3 2" xfId="145"/>
    <cellStyle name="20 % - Akzent1 3 2 3 2 2" xfId="146"/>
    <cellStyle name="20 % - Akzent1 3 2 3 3" xfId="147"/>
    <cellStyle name="20 % - Akzent1 3 2 3 3 2" xfId="148"/>
    <cellStyle name="20 % - Akzent1 3 2 3 4" xfId="149"/>
    <cellStyle name="20 % - Akzent1 3 2 4" xfId="150"/>
    <cellStyle name="20 % - Akzent1 3 2 4 2" xfId="151"/>
    <cellStyle name="20 % - Akzent1 3 2 4 2 2" xfId="152"/>
    <cellStyle name="20 % - Akzent1 3 2 4 3" xfId="153"/>
    <cellStyle name="20 % - Akzent1 3 2 4 3 2" xfId="154"/>
    <cellStyle name="20 % - Akzent1 3 2 4 4" xfId="155"/>
    <cellStyle name="20 % - Akzent1 3 2 5" xfId="156"/>
    <cellStyle name="20 % - Akzent1 3 2 5 2" xfId="157"/>
    <cellStyle name="20 % - Akzent1 3 2 5 2 2" xfId="158"/>
    <cellStyle name="20 % - Akzent1 3 2 5 3" xfId="159"/>
    <cellStyle name="20 % - Akzent1 3 2 6" xfId="160"/>
    <cellStyle name="20 % - Akzent1 3 2 6 2" xfId="161"/>
    <cellStyle name="20 % - Akzent1 3 2 7" xfId="162"/>
    <cellStyle name="20 % - Akzent1 3 2 7 2" xfId="163"/>
    <cellStyle name="20 % - Akzent1 3 2 8" xfId="164"/>
    <cellStyle name="20 % - Akzent1 3 3" xfId="165"/>
    <cellStyle name="20 % - Akzent1 3 3 2" xfId="166"/>
    <cellStyle name="20 % - Akzent1 3 3 2 2" xfId="167"/>
    <cellStyle name="20 % - Akzent1 3 3 3" xfId="168"/>
    <cellStyle name="20 % - Akzent1 3 3 3 2" xfId="169"/>
    <cellStyle name="20 % - Akzent1 3 3 4" xfId="170"/>
    <cellStyle name="20 % - Akzent1 3 4" xfId="171"/>
    <cellStyle name="20 % - Akzent1 3 4 2" xfId="172"/>
    <cellStyle name="20 % - Akzent1 3 4 2 2" xfId="173"/>
    <cellStyle name="20 % - Akzent1 3 4 3" xfId="174"/>
    <cellStyle name="20 % - Akzent1 3 4 3 2" xfId="175"/>
    <cellStyle name="20 % - Akzent1 3 4 4" xfId="176"/>
    <cellStyle name="20 % - Akzent1 3 5" xfId="177"/>
    <cellStyle name="20 % - Akzent1 3 5 2" xfId="178"/>
    <cellStyle name="20 % - Akzent1 3 5 2 2" xfId="179"/>
    <cellStyle name="20 % - Akzent1 3 5 3" xfId="180"/>
    <cellStyle name="20 % - Akzent1 3 5 3 2" xfId="181"/>
    <cellStyle name="20 % - Akzent1 3 5 4" xfId="182"/>
    <cellStyle name="20 % - Akzent1 3 6" xfId="183"/>
    <cellStyle name="20 % - Akzent1 3 6 2" xfId="184"/>
    <cellStyle name="20 % - Akzent1 3 6 2 2" xfId="185"/>
    <cellStyle name="20 % - Akzent1 3 6 3" xfId="186"/>
    <cellStyle name="20 % - Akzent1 3 7" xfId="187"/>
    <cellStyle name="20 % - Akzent1 3 7 2" xfId="188"/>
    <cellStyle name="20 % - Akzent1 3 8" xfId="189"/>
    <cellStyle name="20 % - Akzent1 3 8 2" xfId="190"/>
    <cellStyle name="20 % - Akzent1 3 9" xfId="191"/>
    <cellStyle name="20 % - Akzent1 3 9 2" xfId="192"/>
    <cellStyle name="20 % - Akzent1 4" xfId="193"/>
    <cellStyle name="20 % - Akzent1 4 2" xfId="194"/>
    <cellStyle name="20 % - Akzent1 4 2 2" xfId="195"/>
    <cellStyle name="20 % - Akzent1 4 2 2 2" xfId="196"/>
    <cellStyle name="20 % - Akzent1 4 2 3" xfId="197"/>
    <cellStyle name="20 % - Akzent1 4 2 3 2" xfId="198"/>
    <cellStyle name="20 % - Akzent1 4 2 4" xfId="199"/>
    <cellStyle name="20 % - Akzent1 4 3" xfId="200"/>
    <cellStyle name="20 % - Akzent1 4 3 2" xfId="201"/>
    <cellStyle name="20 % - Akzent1 4 3 2 2" xfId="202"/>
    <cellStyle name="20 % - Akzent1 4 3 3" xfId="203"/>
    <cellStyle name="20 % - Akzent1 4 3 3 2" xfId="204"/>
    <cellStyle name="20 % - Akzent1 4 3 4" xfId="205"/>
    <cellStyle name="20 % - Akzent1 4 4" xfId="206"/>
    <cellStyle name="20 % - Akzent1 4 4 2" xfId="207"/>
    <cellStyle name="20 % - Akzent1 4 4 2 2" xfId="208"/>
    <cellStyle name="20 % - Akzent1 4 4 3" xfId="209"/>
    <cellStyle name="20 % - Akzent1 4 4 3 2" xfId="210"/>
    <cellStyle name="20 % - Akzent1 4 4 4" xfId="211"/>
    <cellStyle name="20 % - Akzent1 4 5" xfId="212"/>
    <cellStyle name="20 % - Akzent1 4 5 2" xfId="213"/>
    <cellStyle name="20 % - Akzent1 4 5 2 2" xfId="214"/>
    <cellStyle name="20 % - Akzent1 4 5 3" xfId="215"/>
    <cellStyle name="20 % - Akzent1 4 6" xfId="216"/>
    <cellStyle name="20 % - Akzent1 4 6 2" xfId="217"/>
    <cellStyle name="20 % - Akzent1 4 7" xfId="218"/>
    <cellStyle name="20 % - Akzent1 4 7 2" xfId="219"/>
    <cellStyle name="20 % - Akzent1 4 8" xfId="220"/>
    <cellStyle name="20 % - Akzent1 5" xfId="221"/>
    <cellStyle name="20 % - Akzent1 5 2" xfId="222"/>
    <cellStyle name="20 % - Akzent1 5 2 2" xfId="223"/>
    <cellStyle name="20 % - Akzent1 5 3" xfId="224"/>
    <cellStyle name="20 % - Akzent1 5 3 2" xfId="225"/>
    <cellStyle name="20 % - Akzent1 5 4" xfId="226"/>
    <cellStyle name="20 % - Akzent1 6" xfId="227"/>
    <cellStyle name="20 % - Akzent1 6 2" xfId="228"/>
    <cellStyle name="20 % - Akzent1 6 2 2" xfId="229"/>
    <cellStyle name="20 % - Akzent1 6 3" xfId="230"/>
    <cellStyle name="20 % - Akzent1 6 3 2" xfId="231"/>
    <cellStyle name="20 % - Akzent1 6 4" xfId="232"/>
    <cellStyle name="20 % - Akzent1 7" xfId="233"/>
    <cellStyle name="20 % - Akzent1 7 2" xfId="234"/>
    <cellStyle name="20 % - Akzent1 7 2 2" xfId="235"/>
    <cellStyle name="20 % - Akzent1 7 3" xfId="236"/>
    <cellStyle name="20 % - Akzent1 7 3 2" xfId="237"/>
    <cellStyle name="20 % - Akzent1 7 4" xfId="238"/>
    <cellStyle name="20 % - Akzent1 8" xfId="239"/>
    <cellStyle name="20 % - Akzent1 8 2" xfId="240"/>
    <cellStyle name="20 % - Akzent1 8 2 2" xfId="241"/>
    <cellStyle name="20 % - Akzent1 8 3" xfId="242"/>
    <cellStyle name="20 % - Akzent1 9" xfId="243"/>
    <cellStyle name="20 % - Akzent1 9 2" xfId="244"/>
    <cellStyle name="20 % - Akzent2 10" xfId="245"/>
    <cellStyle name="20 % - Akzent2 10 2" xfId="246"/>
    <cellStyle name="20 % - Akzent2 11" xfId="247"/>
    <cellStyle name="20 % - Akzent2 2" xfId="248"/>
    <cellStyle name="20 % - Akzent2 2 10" xfId="249"/>
    <cellStyle name="20 % - Akzent2 2 10 2" xfId="250"/>
    <cellStyle name="20 % - Akzent2 2 2" xfId="251"/>
    <cellStyle name="20 % - Akzent2 2 2 2" xfId="252"/>
    <cellStyle name="20 % - Akzent2 2 2 2 2" xfId="253"/>
    <cellStyle name="20 % - Akzent2 2 2 2 2 2" xfId="254"/>
    <cellStyle name="20 % - Akzent2 2 2 2 2 2 2" xfId="255"/>
    <cellStyle name="20 % - Akzent2 2 2 2 2 3" xfId="256"/>
    <cellStyle name="20 % - Akzent2 2 2 2 2 3 2" xfId="257"/>
    <cellStyle name="20 % - Akzent2 2 2 2 2 4" xfId="258"/>
    <cellStyle name="20 % - Akzent2 2 2 2 3" xfId="259"/>
    <cellStyle name="20 % - Akzent2 2 2 2 3 2" xfId="260"/>
    <cellStyle name="20 % - Akzent2 2 2 2 3 2 2" xfId="261"/>
    <cellStyle name="20 % - Akzent2 2 2 2 3 3" xfId="262"/>
    <cellStyle name="20 % - Akzent2 2 2 2 3 3 2" xfId="263"/>
    <cellStyle name="20 % - Akzent2 2 2 2 3 4" xfId="264"/>
    <cellStyle name="20 % - Akzent2 2 2 2 4" xfId="265"/>
    <cellStyle name="20 % - Akzent2 2 2 2 4 2" xfId="266"/>
    <cellStyle name="20 % - Akzent2 2 2 2 4 2 2" xfId="267"/>
    <cellStyle name="20 % - Akzent2 2 2 2 4 3" xfId="268"/>
    <cellStyle name="20 % - Akzent2 2 2 2 4 3 2" xfId="269"/>
    <cellStyle name="20 % - Akzent2 2 2 2 4 4" xfId="270"/>
    <cellStyle name="20 % - Akzent2 2 2 2 5" xfId="271"/>
    <cellStyle name="20 % - Akzent2 2 2 2 5 2" xfId="272"/>
    <cellStyle name="20 % - Akzent2 2 2 2 5 2 2" xfId="273"/>
    <cellStyle name="20 % - Akzent2 2 2 2 5 3" xfId="274"/>
    <cellStyle name="20 % - Akzent2 2 2 2 6" xfId="275"/>
    <cellStyle name="20 % - Akzent2 2 2 2 6 2" xfId="276"/>
    <cellStyle name="20 % - Akzent2 2 2 2 7" xfId="277"/>
    <cellStyle name="20 % - Akzent2 2 2 2 7 2" xfId="278"/>
    <cellStyle name="20 % - Akzent2 2 2 2 8" xfId="279"/>
    <cellStyle name="20 % - Akzent2 2 2 3" xfId="280"/>
    <cellStyle name="20 % - Akzent2 2 2 3 2" xfId="281"/>
    <cellStyle name="20 % - Akzent2 2 2 3 2 2" xfId="282"/>
    <cellStyle name="20 % - Akzent2 2 2 3 3" xfId="283"/>
    <cellStyle name="20 % - Akzent2 2 2 3 3 2" xfId="284"/>
    <cellStyle name="20 % - Akzent2 2 2 3 4" xfId="285"/>
    <cellStyle name="20 % - Akzent2 2 2 4" xfId="286"/>
    <cellStyle name="20 % - Akzent2 2 2 4 2" xfId="287"/>
    <cellStyle name="20 % - Akzent2 2 2 4 2 2" xfId="288"/>
    <cellStyle name="20 % - Akzent2 2 2 4 3" xfId="289"/>
    <cellStyle name="20 % - Akzent2 2 2 4 3 2" xfId="290"/>
    <cellStyle name="20 % - Akzent2 2 2 4 4" xfId="291"/>
    <cellStyle name="20 % - Akzent2 2 2 5" xfId="292"/>
    <cellStyle name="20 % - Akzent2 2 2 5 2" xfId="293"/>
    <cellStyle name="20 % - Akzent2 2 2 5 2 2" xfId="294"/>
    <cellStyle name="20 % - Akzent2 2 2 5 3" xfId="295"/>
    <cellStyle name="20 % - Akzent2 2 2 5 3 2" xfId="296"/>
    <cellStyle name="20 % - Akzent2 2 2 5 4" xfId="297"/>
    <cellStyle name="20 % - Akzent2 2 2 6" xfId="298"/>
    <cellStyle name="20 % - Akzent2 2 2 6 2" xfId="299"/>
    <cellStyle name="20 % - Akzent2 2 2 6 2 2" xfId="300"/>
    <cellStyle name="20 % - Akzent2 2 2 6 3" xfId="301"/>
    <cellStyle name="20 % - Akzent2 2 2 7" xfId="302"/>
    <cellStyle name="20 % - Akzent2 2 2 7 2" xfId="303"/>
    <cellStyle name="20 % - Akzent2 2 2 8" xfId="304"/>
    <cellStyle name="20 % - Akzent2 2 2 8 2" xfId="305"/>
    <cellStyle name="20 % - Akzent2 2 2 9" xfId="306"/>
    <cellStyle name="20 % - Akzent2 2 3" xfId="307"/>
    <cellStyle name="20 % - Akzent2 2 3 2" xfId="308"/>
    <cellStyle name="20 % - Akzent2 2 3 2 2" xfId="309"/>
    <cellStyle name="20 % - Akzent2 2 3 2 2 2" xfId="310"/>
    <cellStyle name="20 % - Akzent2 2 3 2 3" xfId="311"/>
    <cellStyle name="20 % - Akzent2 2 3 2 3 2" xfId="312"/>
    <cellStyle name="20 % - Akzent2 2 3 2 4" xfId="313"/>
    <cellStyle name="20 % - Akzent2 2 3 3" xfId="314"/>
    <cellStyle name="20 % - Akzent2 2 3 3 2" xfId="315"/>
    <cellStyle name="20 % - Akzent2 2 3 3 2 2" xfId="316"/>
    <cellStyle name="20 % - Akzent2 2 3 3 3" xfId="317"/>
    <cellStyle name="20 % - Akzent2 2 3 3 3 2" xfId="318"/>
    <cellStyle name="20 % - Akzent2 2 3 3 4" xfId="319"/>
    <cellStyle name="20 % - Akzent2 2 3 4" xfId="320"/>
    <cellStyle name="20 % - Akzent2 2 3 4 2" xfId="321"/>
    <cellStyle name="20 % - Akzent2 2 3 4 2 2" xfId="322"/>
    <cellStyle name="20 % - Akzent2 2 3 4 3" xfId="323"/>
    <cellStyle name="20 % - Akzent2 2 3 4 3 2" xfId="324"/>
    <cellStyle name="20 % - Akzent2 2 3 4 4" xfId="325"/>
    <cellStyle name="20 % - Akzent2 2 3 5" xfId="326"/>
    <cellStyle name="20 % - Akzent2 2 3 5 2" xfId="327"/>
    <cellStyle name="20 % - Akzent2 2 3 5 2 2" xfId="328"/>
    <cellStyle name="20 % - Akzent2 2 3 5 3" xfId="329"/>
    <cellStyle name="20 % - Akzent2 2 3 6" xfId="330"/>
    <cellStyle name="20 % - Akzent2 2 3 6 2" xfId="331"/>
    <cellStyle name="20 % - Akzent2 2 3 7" xfId="332"/>
    <cellStyle name="20 % - Akzent2 2 3 7 2" xfId="333"/>
    <cellStyle name="20 % - Akzent2 2 3 8" xfId="334"/>
    <cellStyle name="20 % - Akzent2 2 4" xfId="335"/>
    <cellStyle name="20 % - Akzent2 2 4 2" xfId="336"/>
    <cellStyle name="20 % - Akzent2 2 4 2 2" xfId="337"/>
    <cellStyle name="20 % - Akzent2 2 4 3" xfId="338"/>
    <cellStyle name="20 % - Akzent2 2 4 3 2" xfId="339"/>
    <cellStyle name="20 % - Akzent2 2 4 4" xfId="340"/>
    <cellStyle name="20 % - Akzent2 2 5" xfId="341"/>
    <cellStyle name="20 % - Akzent2 2 5 2" xfId="342"/>
    <cellStyle name="20 % - Akzent2 2 5 2 2" xfId="343"/>
    <cellStyle name="20 % - Akzent2 2 5 3" xfId="344"/>
    <cellStyle name="20 % - Akzent2 2 5 3 2" xfId="345"/>
    <cellStyle name="20 % - Akzent2 2 5 4" xfId="346"/>
    <cellStyle name="20 % - Akzent2 2 6" xfId="347"/>
    <cellStyle name="20 % - Akzent2 2 6 2" xfId="348"/>
    <cellStyle name="20 % - Akzent2 2 6 2 2" xfId="349"/>
    <cellStyle name="20 % - Akzent2 2 6 3" xfId="350"/>
    <cellStyle name="20 % - Akzent2 2 6 3 2" xfId="351"/>
    <cellStyle name="20 % - Akzent2 2 6 4" xfId="352"/>
    <cellStyle name="20 % - Akzent2 2 7" xfId="353"/>
    <cellStyle name="20 % - Akzent2 2 7 2" xfId="354"/>
    <cellStyle name="20 % - Akzent2 2 7 2 2" xfId="355"/>
    <cellStyle name="20 % - Akzent2 2 7 3" xfId="356"/>
    <cellStyle name="20 % - Akzent2 2 8" xfId="357"/>
    <cellStyle name="20 % - Akzent2 2 8 2" xfId="358"/>
    <cellStyle name="20 % - Akzent2 2 9" xfId="359"/>
    <cellStyle name="20 % - Akzent2 2 9 2" xfId="360"/>
    <cellStyle name="20 % - Akzent2 3" xfId="361"/>
    <cellStyle name="20 % - Akzent2 3 2" xfId="362"/>
    <cellStyle name="20 % - Akzent2 3 2 2" xfId="363"/>
    <cellStyle name="20 % - Akzent2 3 2 2 2" xfId="364"/>
    <cellStyle name="20 % - Akzent2 3 2 2 2 2" xfId="365"/>
    <cellStyle name="20 % - Akzent2 3 2 2 3" xfId="366"/>
    <cellStyle name="20 % - Akzent2 3 2 2 3 2" xfId="367"/>
    <cellStyle name="20 % - Akzent2 3 2 2 4" xfId="368"/>
    <cellStyle name="20 % - Akzent2 3 2 3" xfId="369"/>
    <cellStyle name="20 % - Akzent2 3 2 3 2" xfId="370"/>
    <cellStyle name="20 % - Akzent2 3 2 3 2 2" xfId="371"/>
    <cellStyle name="20 % - Akzent2 3 2 3 3" xfId="372"/>
    <cellStyle name="20 % - Akzent2 3 2 3 3 2" xfId="373"/>
    <cellStyle name="20 % - Akzent2 3 2 3 4" xfId="374"/>
    <cellStyle name="20 % - Akzent2 3 2 4" xfId="375"/>
    <cellStyle name="20 % - Akzent2 3 2 4 2" xfId="376"/>
    <cellStyle name="20 % - Akzent2 3 2 4 2 2" xfId="377"/>
    <cellStyle name="20 % - Akzent2 3 2 4 3" xfId="378"/>
    <cellStyle name="20 % - Akzent2 3 2 4 3 2" xfId="379"/>
    <cellStyle name="20 % - Akzent2 3 2 4 4" xfId="380"/>
    <cellStyle name="20 % - Akzent2 3 2 5" xfId="381"/>
    <cellStyle name="20 % - Akzent2 3 2 5 2" xfId="382"/>
    <cellStyle name="20 % - Akzent2 3 2 5 2 2" xfId="383"/>
    <cellStyle name="20 % - Akzent2 3 2 5 3" xfId="384"/>
    <cellStyle name="20 % - Akzent2 3 2 6" xfId="385"/>
    <cellStyle name="20 % - Akzent2 3 2 6 2" xfId="386"/>
    <cellStyle name="20 % - Akzent2 3 2 7" xfId="387"/>
    <cellStyle name="20 % - Akzent2 3 2 7 2" xfId="388"/>
    <cellStyle name="20 % - Akzent2 3 2 8" xfId="389"/>
    <cellStyle name="20 % - Akzent2 3 3" xfId="390"/>
    <cellStyle name="20 % - Akzent2 3 3 2" xfId="391"/>
    <cellStyle name="20 % - Akzent2 3 3 2 2" xfId="392"/>
    <cellStyle name="20 % - Akzent2 3 3 3" xfId="393"/>
    <cellStyle name="20 % - Akzent2 3 3 3 2" xfId="394"/>
    <cellStyle name="20 % - Akzent2 3 3 4" xfId="395"/>
    <cellStyle name="20 % - Akzent2 3 4" xfId="396"/>
    <cellStyle name="20 % - Akzent2 3 4 2" xfId="397"/>
    <cellStyle name="20 % - Akzent2 3 4 2 2" xfId="398"/>
    <cellStyle name="20 % - Akzent2 3 4 3" xfId="399"/>
    <cellStyle name="20 % - Akzent2 3 4 3 2" xfId="400"/>
    <cellStyle name="20 % - Akzent2 3 4 4" xfId="401"/>
    <cellStyle name="20 % - Akzent2 3 5" xfId="402"/>
    <cellStyle name="20 % - Akzent2 3 5 2" xfId="403"/>
    <cellStyle name="20 % - Akzent2 3 5 2 2" xfId="404"/>
    <cellStyle name="20 % - Akzent2 3 5 3" xfId="405"/>
    <cellStyle name="20 % - Akzent2 3 5 3 2" xfId="406"/>
    <cellStyle name="20 % - Akzent2 3 5 4" xfId="407"/>
    <cellStyle name="20 % - Akzent2 3 6" xfId="408"/>
    <cellStyle name="20 % - Akzent2 3 6 2" xfId="409"/>
    <cellStyle name="20 % - Akzent2 3 6 2 2" xfId="410"/>
    <cellStyle name="20 % - Akzent2 3 6 3" xfId="411"/>
    <cellStyle name="20 % - Akzent2 3 7" xfId="412"/>
    <cellStyle name="20 % - Akzent2 3 7 2" xfId="413"/>
    <cellStyle name="20 % - Akzent2 3 8" xfId="414"/>
    <cellStyle name="20 % - Akzent2 3 8 2" xfId="415"/>
    <cellStyle name="20 % - Akzent2 3 9" xfId="416"/>
    <cellStyle name="20 % - Akzent2 3 9 2" xfId="417"/>
    <cellStyle name="20 % - Akzent2 4" xfId="418"/>
    <cellStyle name="20 % - Akzent2 4 2" xfId="419"/>
    <cellStyle name="20 % - Akzent2 4 2 2" xfId="420"/>
    <cellStyle name="20 % - Akzent2 4 2 2 2" xfId="421"/>
    <cellStyle name="20 % - Akzent2 4 2 3" xfId="422"/>
    <cellStyle name="20 % - Akzent2 4 2 3 2" xfId="423"/>
    <cellStyle name="20 % - Akzent2 4 2 4" xfId="424"/>
    <cellStyle name="20 % - Akzent2 4 3" xfId="425"/>
    <cellStyle name="20 % - Akzent2 4 3 2" xfId="426"/>
    <cellStyle name="20 % - Akzent2 4 3 2 2" xfId="427"/>
    <cellStyle name="20 % - Akzent2 4 3 3" xfId="428"/>
    <cellStyle name="20 % - Akzent2 4 3 3 2" xfId="429"/>
    <cellStyle name="20 % - Akzent2 4 3 4" xfId="430"/>
    <cellStyle name="20 % - Akzent2 4 4" xfId="431"/>
    <cellStyle name="20 % - Akzent2 4 4 2" xfId="432"/>
    <cellStyle name="20 % - Akzent2 4 4 2 2" xfId="433"/>
    <cellStyle name="20 % - Akzent2 4 4 3" xfId="434"/>
    <cellStyle name="20 % - Akzent2 4 4 3 2" xfId="435"/>
    <cellStyle name="20 % - Akzent2 4 4 4" xfId="436"/>
    <cellStyle name="20 % - Akzent2 4 5" xfId="437"/>
    <cellStyle name="20 % - Akzent2 4 5 2" xfId="438"/>
    <cellStyle name="20 % - Akzent2 4 5 2 2" xfId="439"/>
    <cellStyle name="20 % - Akzent2 4 5 3" xfId="440"/>
    <cellStyle name="20 % - Akzent2 4 6" xfId="441"/>
    <cellStyle name="20 % - Akzent2 4 6 2" xfId="442"/>
    <cellStyle name="20 % - Akzent2 4 7" xfId="443"/>
    <cellStyle name="20 % - Akzent2 4 7 2" xfId="444"/>
    <cellStyle name="20 % - Akzent2 4 8" xfId="445"/>
    <cellStyle name="20 % - Akzent2 5" xfId="446"/>
    <cellStyle name="20 % - Akzent2 5 2" xfId="447"/>
    <cellStyle name="20 % - Akzent2 5 2 2" xfId="448"/>
    <cellStyle name="20 % - Akzent2 5 3" xfId="449"/>
    <cellStyle name="20 % - Akzent2 5 3 2" xfId="450"/>
    <cellStyle name="20 % - Akzent2 5 4" xfId="451"/>
    <cellStyle name="20 % - Akzent2 6" xfId="452"/>
    <cellStyle name="20 % - Akzent2 6 2" xfId="453"/>
    <cellStyle name="20 % - Akzent2 6 2 2" xfId="454"/>
    <cellStyle name="20 % - Akzent2 6 3" xfId="455"/>
    <cellStyle name="20 % - Akzent2 6 3 2" xfId="456"/>
    <cellStyle name="20 % - Akzent2 6 4" xfId="457"/>
    <cellStyle name="20 % - Akzent2 7" xfId="458"/>
    <cellStyle name="20 % - Akzent2 7 2" xfId="459"/>
    <cellStyle name="20 % - Akzent2 7 2 2" xfId="460"/>
    <cellStyle name="20 % - Akzent2 7 3" xfId="461"/>
    <cellStyle name="20 % - Akzent2 7 3 2" xfId="462"/>
    <cellStyle name="20 % - Akzent2 7 4" xfId="463"/>
    <cellStyle name="20 % - Akzent2 8" xfId="464"/>
    <cellStyle name="20 % - Akzent2 8 2" xfId="465"/>
    <cellStyle name="20 % - Akzent2 8 2 2" xfId="466"/>
    <cellStyle name="20 % - Akzent2 8 3" xfId="467"/>
    <cellStyle name="20 % - Akzent2 9" xfId="468"/>
    <cellStyle name="20 % - Akzent2 9 2" xfId="469"/>
    <cellStyle name="20 % - Akzent3 10" xfId="470"/>
    <cellStyle name="20 % - Akzent3 10 2" xfId="471"/>
    <cellStyle name="20 % - Akzent3 11" xfId="472"/>
    <cellStyle name="20 % - Akzent3 2" xfId="473"/>
    <cellStyle name="20 % - Akzent3 2 10" xfId="474"/>
    <cellStyle name="20 % - Akzent3 2 10 2" xfId="475"/>
    <cellStyle name="20 % - Akzent3 2 2" xfId="476"/>
    <cellStyle name="20 % - Akzent3 2 2 2" xfId="477"/>
    <cellStyle name="20 % - Akzent3 2 2 2 2" xfId="478"/>
    <cellStyle name="20 % - Akzent3 2 2 2 2 2" xfId="479"/>
    <cellStyle name="20 % - Akzent3 2 2 2 2 2 2" xfId="480"/>
    <cellStyle name="20 % - Akzent3 2 2 2 2 3" xfId="481"/>
    <cellStyle name="20 % - Akzent3 2 2 2 2 3 2" xfId="482"/>
    <cellStyle name="20 % - Akzent3 2 2 2 2 4" xfId="483"/>
    <cellStyle name="20 % - Akzent3 2 2 2 3" xfId="484"/>
    <cellStyle name="20 % - Akzent3 2 2 2 3 2" xfId="485"/>
    <cellStyle name="20 % - Akzent3 2 2 2 3 2 2" xfId="486"/>
    <cellStyle name="20 % - Akzent3 2 2 2 3 3" xfId="487"/>
    <cellStyle name="20 % - Akzent3 2 2 2 3 3 2" xfId="488"/>
    <cellStyle name="20 % - Akzent3 2 2 2 3 4" xfId="489"/>
    <cellStyle name="20 % - Akzent3 2 2 2 4" xfId="490"/>
    <cellStyle name="20 % - Akzent3 2 2 2 4 2" xfId="491"/>
    <cellStyle name="20 % - Akzent3 2 2 2 4 2 2" xfId="492"/>
    <cellStyle name="20 % - Akzent3 2 2 2 4 3" xfId="493"/>
    <cellStyle name="20 % - Akzent3 2 2 2 4 3 2" xfId="494"/>
    <cellStyle name="20 % - Akzent3 2 2 2 4 4" xfId="495"/>
    <cellStyle name="20 % - Akzent3 2 2 2 5" xfId="496"/>
    <cellStyle name="20 % - Akzent3 2 2 2 5 2" xfId="497"/>
    <cellStyle name="20 % - Akzent3 2 2 2 5 2 2" xfId="498"/>
    <cellStyle name="20 % - Akzent3 2 2 2 5 3" xfId="499"/>
    <cellStyle name="20 % - Akzent3 2 2 2 6" xfId="500"/>
    <cellStyle name="20 % - Akzent3 2 2 2 6 2" xfId="501"/>
    <cellStyle name="20 % - Akzent3 2 2 2 7" xfId="502"/>
    <cellStyle name="20 % - Akzent3 2 2 2 7 2" xfId="503"/>
    <cellStyle name="20 % - Akzent3 2 2 2 8" xfId="504"/>
    <cellStyle name="20 % - Akzent3 2 2 3" xfId="505"/>
    <cellStyle name="20 % - Akzent3 2 2 3 2" xfId="506"/>
    <cellStyle name="20 % - Akzent3 2 2 3 2 2" xfId="507"/>
    <cellStyle name="20 % - Akzent3 2 2 3 3" xfId="508"/>
    <cellStyle name="20 % - Akzent3 2 2 3 3 2" xfId="509"/>
    <cellStyle name="20 % - Akzent3 2 2 3 4" xfId="510"/>
    <cellStyle name="20 % - Akzent3 2 2 4" xfId="511"/>
    <cellStyle name="20 % - Akzent3 2 2 4 2" xfId="512"/>
    <cellStyle name="20 % - Akzent3 2 2 4 2 2" xfId="513"/>
    <cellStyle name="20 % - Akzent3 2 2 4 3" xfId="514"/>
    <cellStyle name="20 % - Akzent3 2 2 4 3 2" xfId="515"/>
    <cellStyle name="20 % - Akzent3 2 2 4 4" xfId="516"/>
    <cellStyle name="20 % - Akzent3 2 2 5" xfId="517"/>
    <cellStyle name="20 % - Akzent3 2 2 5 2" xfId="518"/>
    <cellStyle name="20 % - Akzent3 2 2 5 2 2" xfId="519"/>
    <cellStyle name="20 % - Akzent3 2 2 5 3" xfId="520"/>
    <cellStyle name="20 % - Akzent3 2 2 5 3 2" xfId="521"/>
    <cellStyle name="20 % - Akzent3 2 2 5 4" xfId="522"/>
    <cellStyle name="20 % - Akzent3 2 2 6" xfId="523"/>
    <cellStyle name="20 % - Akzent3 2 2 6 2" xfId="524"/>
    <cellStyle name="20 % - Akzent3 2 2 6 2 2" xfId="525"/>
    <cellStyle name="20 % - Akzent3 2 2 6 3" xfId="526"/>
    <cellStyle name="20 % - Akzent3 2 2 7" xfId="527"/>
    <cellStyle name="20 % - Akzent3 2 2 7 2" xfId="528"/>
    <cellStyle name="20 % - Akzent3 2 2 8" xfId="529"/>
    <cellStyle name="20 % - Akzent3 2 2 8 2" xfId="530"/>
    <cellStyle name="20 % - Akzent3 2 2 9" xfId="531"/>
    <cellStyle name="20 % - Akzent3 2 3" xfId="532"/>
    <cellStyle name="20 % - Akzent3 2 3 2" xfId="533"/>
    <cellStyle name="20 % - Akzent3 2 3 2 2" xfId="534"/>
    <cellStyle name="20 % - Akzent3 2 3 2 2 2" xfId="535"/>
    <cellStyle name="20 % - Akzent3 2 3 2 3" xfId="536"/>
    <cellStyle name="20 % - Akzent3 2 3 2 3 2" xfId="537"/>
    <cellStyle name="20 % - Akzent3 2 3 2 4" xfId="538"/>
    <cellStyle name="20 % - Akzent3 2 3 3" xfId="539"/>
    <cellStyle name="20 % - Akzent3 2 3 3 2" xfId="540"/>
    <cellStyle name="20 % - Akzent3 2 3 3 2 2" xfId="541"/>
    <cellStyle name="20 % - Akzent3 2 3 3 3" xfId="542"/>
    <cellStyle name="20 % - Akzent3 2 3 3 3 2" xfId="543"/>
    <cellStyle name="20 % - Akzent3 2 3 3 4" xfId="544"/>
    <cellStyle name="20 % - Akzent3 2 3 4" xfId="545"/>
    <cellStyle name="20 % - Akzent3 2 3 4 2" xfId="546"/>
    <cellStyle name="20 % - Akzent3 2 3 4 2 2" xfId="547"/>
    <cellStyle name="20 % - Akzent3 2 3 4 3" xfId="548"/>
    <cellStyle name="20 % - Akzent3 2 3 4 3 2" xfId="549"/>
    <cellStyle name="20 % - Akzent3 2 3 4 4" xfId="550"/>
    <cellStyle name="20 % - Akzent3 2 3 5" xfId="551"/>
    <cellStyle name="20 % - Akzent3 2 3 5 2" xfId="552"/>
    <cellStyle name="20 % - Akzent3 2 3 5 2 2" xfId="553"/>
    <cellStyle name="20 % - Akzent3 2 3 5 3" xfId="554"/>
    <cellStyle name="20 % - Akzent3 2 3 6" xfId="555"/>
    <cellStyle name="20 % - Akzent3 2 3 6 2" xfId="556"/>
    <cellStyle name="20 % - Akzent3 2 3 7" xfId="557"/>
    <cellStyle name="20 % - Akzent3 2 3 7 2" xfId="558"/>
    <cellStyle name="20 % - Akzent3 2 3 8" xfId="559"/>
    <cellStyle name="20 % - Akzent3 2 4" xfId="560"/>
    <cellStyle name="20 % - Akzent3 2 4 2" xfId="561"/>
    <cellStyle name="20 % - Akzent3 2 4 2 2" xfId="562"/>
    <cellStyle name="20 % - Akzent3 2 4 3" xfId="563"/>
    <cellStyle name="20 % - Akzent3 2 4 3 2" xfId="564"/>
    <cellStyle name="20 % - Akzent3 2 4 4" xfId="565"/>
    <cellStyle name="20 % - Akzent3 2 5" xfId="566"/>
    <cellStyle name="20 % - Akzent3 2 5 2" xfId="567"/>
    <cellStyle name="20 % - Akzent3 2 5 2 2" xfId="568"/>
    <cellStyle name="20 % - Akzent3 2 5 3" xfId="569"/>
    <cellStyle name="20 % - Akzent3 2 5 3 2" xfId="570"/>
    <cellStyle name="20 % - Akzent3 2 5 4" xfId="571"/>
    <cellStyle name="20 % - Akzent3 2 6" xfId="572"/>
    <cellStyle name="20 % - Akzent3 2 6 2" xfId="573"/>
    <cellStyle name="20 % - Akzent3 2 6 2 2" xfId="574"/>
    <cellStyle name="20 % - Akzent3 2 6 3" xfId="575"/>
    <cellStyle name="20 % - Akzent3 2 6 3 2" xfId="576"/>
    <cellStyle name="20 % - Akzent3 2 6 4" xfId="577"/>
    <cellStyle name="20 % - Akzent3 2 7" xfId="578"/>
    <cellStyle name="20 % - Akzent3 2 7 2" xfId="579"/>
    <cellStyle name="20 % - Akzent3 2 7 2 2" xfId="580"/>
    <cellStyle name="20 % - Akzent3 2 7 3" xfId="581"/>
    <cellStyle name="20 % - Akzent3 2 8" xfId="582"/>
    <cellStyle name="20 % - Akzent3 2 8 2" xfId="583"/>
    <cellStyle name="20 % - Akzent3 2 9" xfId="584"/>
    <cellStyle name="20 % - Akzent3 2 9 2" xfId="585"/>
    <cellStyle name="20 % - Akzent3 3" xfId="586"/>
    <cellStyle name="20 % - Akzent3 3 2" xfId="587"/>
    <cellStyle name="20 % - Akzent3 3 2 2" xfId="588"/>
    <cellStyle name="20 % - Akzent3 3 2 2 2" xfId="589"/>
    <cellStyle name="20 % - Akzent3 3 2 2 2 2" xfId="590"/>
    <cellStyle name="20 % - Akzent3 3 2 2 3" xfId="591"/>
    <cellStyle name="20 % - Akzent3 3 2 2 3 2" xfId="592"/>
    <cellStyle name="20 % - Akzent3 3 2 2 4" xfId="593"/>
    <cellStyle name="20 % - Akzent3 3 2 3" xfId="594"/>
    <cellStyle name="20 % - Akzent3 3 2 3 2" xfId="595"/>
    <cellStyle name="20 % - Akzent3 3 2 3 2 2" xfId="596"/>
    <cellStyle name="20 % - Akzent3 3 2 3 3" xfId="597"/>
    <cellStyle name="20 % - Akzent3 3 2 3 3 2" xfId="598"/>
    <cellStyle name="20 % - Akzent3 3 2 3 4" xfId="599"/>
    <cellStyle name="20 % - Akzent3 3 2 4" xfId="600"/>
    <cellStyle name="20 % - Akzent3 3 2 4 2" xfId="601"/>
    <cellStyle name="20 % - Akzent3 3 2 4 2 2" xfId="602"/>
    <cellStyle name="20 % - Akzent3 3 2 4 3" xfId="603"/>
    <cellStyle name="20 % - Akzent3 3 2 4 3 2" xfId="604"/>
    <cellStyle name="20 % - Akzent3 3 2 4 4" xfId="605"/>
    <cellStyle name="20 % - Akzent3 3 2 5" xfId="606"/>
    <cellStyle name="20 % - Akzent3 3 2 5 2" xfId="607"/>
    <cellStyle name="20 % - Akzent3 3 2 5 2 2" xfId="608"/>
    <cellStyle name="20 % - Akzent3 3 2 5 3" xfId="609"/>
    <cellStyle name="20 % - Akzent3 3 2 6" xfId="610"/>
    <cellStyle name="20 % - Akzent3 3 2 6 2" xfId="611"/>
    <cellStyle name="20 % - Akzent3 3 2 7" xfId="612"/>
    <cellStyle name="20 % - Akzent3 3 2 7 2" xfId="613"/>
    <cellStyle name="20 % - Akzent3 3 2 8" xfId="614"/>
    <cellStyle name="20 % - Akzent3 3 3" xfId="615"/>
    <cellStyle name="20 % - Akzent3 3 3 2" xfId="616"/>
    <cellStyle name="20 % - Akzent3 3 3 2 2" xfId="617"/>
    <cellStyle name="20 % - Akzent3 3 3 3" xfId="618"/>
    <cellStyle name="20 % - Akzent3 3 3 3 2" xfId="619"/>
    <cellStyle name="20 % - Akzent3 3 3 4" xfId="620"/>
    <cellStyle name="20 % - Akzent3 3 4" xfId="621"/>
    <cellStyle name="20 % - Akzent3 3 4 2" xfId="622"/>
    <cellStyle name="20 % - Akzent3 3 4 2 2" xfId="623"/>
    <cellStyle name="20 % - Akzent3 3 4 3" xfId="624"/>
    <cellStyle name="20 % - Akzent3 3 4 3 2" xfId="625"/>
    <cellStyle name="20 % - Akzent3 3 4 4" xfId="626"/>
    <cellStyle name="20 % - Akzent3 3 5" xfId="627"/>
    <cellStyle name="20 % - Akzent3 3 5 2" xfId="628"/>
    <cellStyle name="20 % - Akzent3 3 5 2 2" xfId="629"/>
    <cellStyle name="20 % - Akzent3 3 5 3" xfId="630"/>
    <cellStyle name="20 % - Akzent3 3 5 3 2" xfId="631"/>
    <cellStyle name="20 % - Akzent3 3 5 4" xfId="632"/>
    <cellStyle name="20 % - Akzent3 3 6" xfId="633"/>
    <cellStyle name="20 % - Akzent3 3 6 2" xfId="634"/>
    <cellStyle name="20 % - Akzent3 3 6 2 2" xfId="635"/>
    <cellStyle name="20 % - Akzent3 3 6 3" xfId="636"/>
    <cellStyle name="20 % - Akzent3 3 7" xfId="637"/>
    <cellStyle name="20 % - Akzent3 3 7 2" xfId="638"/>
    <cellStyle name="20 % - Akzent3 3 8" xfId="639"/>
    <cellStyle name="20 % - Akzent3 3 8 2" xfId="640"/>
    <cellStyle name="20 % - Akzent3 3 9" xfId="641"/>
    <cellStyle name="20 % - Akzent3 3 9 2" xfId="642"/>
    <cellStyle name="20 % - Akzent3 4" xfId="643"/>
    <cellStyle name="20 % - Akzent3 4 2" xfId="644"/>
    <cellStyle name="20 % - Akzent3 4 2 2" xfId="645"/>
    <cellStyle name="20 % - Akzent3 4 2 2 2" xfId="646"/>
    <cellStyle name="20 % - Akzent3 4 2 3" xfId="647"/>
    <cellStyle name="20 % - Akzent3 4 2 3 2" xfId="648"/>
    <cellStyle name="20 % - Akzent3 4 2 4" xfId="649"/>
    <cellStyle name="20 % - Akzent3 4 3" xfId="650"/>
    <cellStyle name="20 % - Akzent3 4 3 2" xfId="651"/>
    <cellStyle name="20 % - Akzent3 4 3 2 2" xfId="652"/>
    <cellStyle name="20 % - Akzent3 4 3 3" xfId="653"/>
    <cellStyle name="20 % - Akzent3 4 3 3 2" xfId="654"/>
    <cellStyle name="20 % - Akzent3 4 3 4" xfId="655"/>
    <cellStyle name="20 % - Akzent3 4 4" xfId="656"/>
    <cellStyle name="20 % - Akzent3 4 4 2" xfId="657"/>
    <cellStyle name="20 % - Akzent3 4 4 2 2" xfId="658"/>
    <cellStyle name="20 % - Akzent3 4 4 3" xfId="659"/>
    <cellStyle name="20 % - Akzent3 4 4 3 2" xfId="660"/>
    <cellStyle name="20 % - Akzent3 4 4 4" xfId="661"/>
    <cellStyle name="20 % - Akzent3 4 5" xfId="662"/>
    <cellStyle name="20 % - Akzent3 4 5 2" xfId="663"/>
    <cellStyle name="20 % - Akzent3 4 5 2 2" xfId="664"/>
    <cellStyle name="20 % - Akzent3 4 5 3" xfId="665"/>
    <cellStyle name="20 % - Akzent3 4 6" xfId="666"/>
    <cellStyle name="20 % - Akzent3 4 6 2" xfId="667"/>
    <cellStyle name="20 % - Akzent3 4 7" xfId="668"/>
    <cellStyle name="20 % - Akzent3 4 7 2" xfId="669"/>
    <cellStyle name="20 % - Akzent3 4 8" xfId="670"/>
    <cellStyle name="20 % - Akzent3 5" xfId="671"/>
    <cellStyle name="20 % - Akzent3 5 2" xfId="672"/>
    <cellStyle name="20 % - Akzent3 5 2 2" xfId="673"/>
    <cellStyle name="20 % - Akzent3 5 3" xfId="674"/>
    <cellStyle name="20 % - Akzent3 5 3 2" xfId="675"/>
    <cellStyle name="20 % - Akzent3 5 4" xfId="676"/>
    <cellStyle name="20 % - Akzent3 6" xfId="677"/>
    <cellStyle name="20 % - Akzent3 6 2" xfId="678"/>
    <cellStyle name="20 % - Akzent3 6 2 2" xfId="679"/>
    <cellStyle name="20 % - Akzent3 6 3" xfId="680"/>
    <cellStyle name="20 % - Akzent3 6 3 2" xfId="681"/>
    <cellStyle name="20 % - Akzent3 6 4" xfId="682"/>
    <cellStyle name="20 % - Akzent3 7" xfId="683"/>
    <cellStyle name="20 % - Akzent3 7 2" xfId="684"/>
    <cellStyle name="20 % - Akzent3 7 2 2" xfId="685"/>
    <cellStyle name="20 % - Akzent3 7 3" xfId="686"/>
    <cellStyle name="20 % - Akzent3 7 3 2" xfId="687"/>
    <cellStyle name="20 % - Akzent3 7 4" xfId="688"/>
    <cellStyle name="20 % - Akzent3 8" xfId="689"/>
    <cellStyle name="20 % - Akzent3 8 2" xfId="690"/>
    <cellStyle name="20 % - Akzent3 8 2 2" xfId="691"/>
    <cellStyle name="20 % - Akzent3 8 3" xfId="692"/>
    <cellStyle name="20 % - Akzent3 9" xfId="693"/>
    <cellStyle name="20 % - Akzent3 9 2" xfId="694"/>
    <cellStyle name="20 % - Akzent4 10" xfId="695"/>
    <cellStyle name="20 % - Akzent4 10 2" xfId="696"/>
    <cellStyle name="20 % - Akzent4 11" xfId="697"/>
    <cellStyle name="20 % - Akzent4 2" xfId="698"/>
    <cellStyle name="20 % - Akzent4 2 10" xfId="699"/>
    <cellStyle name="20 % - Akzent4 2 10 2" xfId="700"/>
    <cellStyle name="20 % - Akzent4 2 2" xfId="701"/>
    <cellStyle name="20 % - Akzent4 2 2 2" xfId="702"/>
    <cellStyle name="20 % - Akzent4 2 2 2 2" xfId="703"/>
    <cellStyle name="20 % - Akzent4 2 2 2 2 2" xfId="704"/>
    <cellStyle name="20 % - Akzent4 2 2 2 2 2 2" xfId="705"/>
    <cellStyle name="20 % - Akzent4 2 2 2 2 3" xfId="706"/>
    <cellStyle name="20 % - Akzent4 2 2 2 2 3 2" xfId="707"/>
    <cellStyle name="20 % - Akzent4 2 2 2 2 4" xfId="708"/>
    <cellStyle name="20 % - Akzent4 2 2 2 3" xfId="709"/>
    <cellStyle name="20 % - Akzent4 2 2 2 3 2" xfId="710"/>
    <cellStyle name="20 % - Akzent4 2 2 2 3 2 2" xfId="711"/>
    <cellStyle name="20 % - Akzent4 2 2 2 3 3" xfId="712"/>
    <cellStyle name="20 % - Akzent4 2 2 2 3 3 2" xfId="713"/>
    <cellStyle name="20 % - Akzent4 2 2 2 3 4" xfId="714"/>
    <cellStyle name="20 % - Akzent4 2 2 2 4" xfId="715"/>
    <cellStyle name="20 % - Akzent4 2 2 2 4 2" xfId="716"/>
    <cellStyle name="20 % - Akzent4 2 2 2 4 2 2" xfId="717"/>
    <cellStyle name="20 % - Akzent4 2 2 2 4 3" xfId="718"/>
    <cellStyle name="20 % - Akzent4 2 2 2 4 3 2" xfId="719"/>
    <cellStyle name="20 % - Akzent4 2 2 2 4 4" xfId="720"/>
    <cellStyle name="20 % - Akzent4 2 2 2 5" xfId="721"/>
    <cellStyle name="20 % - Akzent4 2 2 2 5 2" xfId="722"/>
    <cellStyle name="20 % - Akzent4 2 2 2 5 2 2" xfId="723"/>
    <cellStyle name="20 % - Akzent4 2 2 2 5 3" xfId="724"/>
    <cellStyle name="20 % - Akzent4 2 2 2 6" xfId="725"/>
    <cellStyle name="20 % - Akzent4 2 2 2 6 2" xfId="726"/>
    <cellStyle name="20 % - Akzent4 2 2 2 7" xfId="727"/>
    <cellStyle name="20 % - Akzent4 2 2 2 7 2" xfId="728"/>
    <cellStyle name="20 % - Akzent4 2 2 2 8" xfId="729"/>
    <cellStyle name="20 % - Akzent4 2 2 3" xfId="730"/>
    <cellStyle name="20 % - Akzent4 2 2 3 2" xfId="731"/>
    <cellStyle name="20 % - Akzent4 2 2 3 2 2" xfId="732"/>
    <cellStyle name="20 % - Akzent4 2 2 3 3" xfId="733"/>
    <cellStyle name="20 % - Akzent4 2 2 3 3 2" xfId="734"/>
    <cellStyle name="20 % - Akzent4 2 2 3 4" xfId="735"/>
    <cellStyle name="20 % - Akzent4 2 2 4" xfId="736"/>
    <cellStyle name="20 % - Akzent4 2 2 4 2" xfId="737"/>
    <cellStyle name="20 % - Akzent4 2 2 4 2 2" xfId="738"/>
    <cellStyle name="20 % - Akzent4 2 2 4 3" xfId="739"/>
    <cellStyle name="20 % - Akzent4 2 2 4 3 2" xfId="740"/>
    <cellStyle name="20 % - Akzent4 2 2 4 4" xfId="741"/>
    <cellStyle name="20 % - Akzent4 2 2 5" xfId="742"/>
    <cellStyle name="20 % - Akzent4 2 2 5 2" xfId="743"/>
    <cellStyle name="20 % - Akzent4 2 2 5 2 2" xfId="744"/>
    <cellStyle name="20 % - Akzent4 2 2 5 3" xfId="745"/>
    <cellStyle name="20 % - Akzent4 2 2 5 3 2" xfId="746"/>
    <cellStyle name="20 % - Akzent4 2 2 5 4" xfId="747"/>
    <cellStyle name="20 % - Akzent4 2 2 6" xfId="748"/>
    <cellStyle name="20 % - Akzent4 2 2 6 2" xfId="749"/>
    <cellStyle name="20 % - Akzent4 2 2 6 2 2" xfId="750"/>
    <cellStyle name="20 % - Akzent4 2 2 6 3" xfId="751"/>
    <cellStyle name="20 % - Akzent4 2 2 7" xfId="752"/>
    <cellStyle name="20 % - Akzent4 2 2 7 2" xfId="753"/>
    <cellStyle name="20 % - Akzent4 2 2 8" xfId="754"/>
    <cellStyle name="20 % - Akzent4 2 2 8 2" xfId="755"/>
    <cellStyle name="20 % - Akzent4 2 2 9" xfId="756"/>
    <cellStyle name="20 % - Akzent4 2 3" xfId="757"/>
    <cellStyle name="20 % - Akzent4 2 3 2" xfId="758"/>
    <cellStyle name="20 % - Akzent4 2 3 2 2" xfId="759"/>
    <cellStyle name="20 % - Akzent4 2 3 2 2 2" xfId="760"/>
    <cellStyle name="20 % - Akzent4 2 3 2 3" xfId="761"/>
    <cellStyle name="20 % - Akzent4 2 3 2 3 2" xfId="762"/>
    <cellStyle name="20 % - Akzent4 2 3 2 4" xfId="763"/>
    <cellStyle name="20 % - Akzent4 2 3 3" xfId="764"/>
    <cellStyle name="20 % - Akzent4 2 3 3 2" xfId="765"/>
    <cellStyle name="20 % - Akzent4 2 3 3 2 2" xfId="766"/>
    <cellStyle name="20 % - Akzent4 2 3 3 3" xfId="767"/>
    <cellStyle name="20 % - Akzent4 2 3 3 3 2" xfId="768"/>
    <cellStyle name="20 % - Akzent4 2 3 3 4" xfId="769"/>
    <cellStyle name="20 % - Akzent4 2 3 4" xfId="770"/>
    <cellStyle name="20 % - Akzent4 2 3 4 2" xfId="771"/>
    <cellStyle name="20 % - Akzent4 2 3 4 2 2" xfId="772"/>
    <cellStyle name="20 % - Akzent4 2 3 4 3" xfId="773"/>
    <cellStyle name="20 % - Akzent4 2 3 4 3 2" xfId="774"/>
    <cellStyle name="20 % - Akzent4 2 3 4 4" xfId="775"/>
    <cellStyle name="20 % - Akzent4 2 3 5" xfId="776"/>
    <cellStyle name="20 % - Akzent4 2 3 5 2" xfId="777"/>
    <cellStyle name="20 % - Akzent4 2 3 5 2 2" xfId="778"/>
    <cellStyle name="20 % - Akzent4 2 3 5 3" xfId="779"/>
    <cellStyle name="20 % - Akzent4 2 3 6" xfId="780"/>
    <cellStyle name="20 % - Akzent4 2 3 6 2" xfId="781"/>
    <cellStyle name="20 % - Akzent4 2 3 7" xfId="782"/>
    <cellStyle name="20 % - Akzent4 2 3 7 2" xfId="783"/>
    <cellStyle name="20 % - Akzent4 2 3 8" xfId="784"/>
    <cellStyle name="20 % - Akzent4 2 4" xfId="785"/>
    <cellStyle name="20 % - Akzent4 2 4 2" xfId="786"/>
    <cellStyle name="20 % - Akzent4 2 4 2 2" xfId="787"/>
    <cellStyle name="20 % - Akzent4 2 4 3" xfId="788"/>
    <cellStyle name="20 % - Akzent4 2 4 3 2" xfId="789"/>
    <cellStyle name="20 % - Akzent4 2 4 4" xfId="790"/>
    <cellStyle name="20 % - Akzent4 2 5" xfId="791"/>
    <cellStyle name="20 % - Akzent4 2 5 2" xfId="792"/>
    <cellStyle name="20 % - Akzent4 2 5 2 2" xfId="793"/>
    <cellStyle name="20 % - Akzent4 2 5 3" xfId="794"/>
    <cellStyle name="20 % - Akzent4 2 5 3 2" xfId="795"/>
    <cellStyle name="20 % - Akzent4 2 5 4" xfId="796"/>
    <cellStyle name="20 % - Akzent4 2 6" xfId="797"/>
    <cellStyle name="20 % - Akzent4 2 6 2" xfId="798"/>
    <cellStyle name="20 % - Akzent4 2 6 2 2" xfId="799"/>
    <cellStyle name="20 % - Akzent4 2 6 3" xfId="800"/>
    <cellStyle name="20 % - Akzent4 2 6 3 2" xfId="801"/>
    <cellStyle name="20 % - Akzent4 2 6 4" xfId="802"/>
    <cellStyle name="20 % - Akzent4 2 7" xfId="803"/>
    <cellStyle name="20 % - Akzent4 2 7 2" xfId="804"/>
    <cellStyle name="20 % - Akzent4 2 7 2 2" xfId="805"/>
    <cellStyle name="20 % - Akzent4 2 7 3" xfId="806"/>
    <cellStyle name="20 % - Akzent4 2 8" xfId="807"/>
    <cellStyle name="20 % - Akzent4 2 8 2" xfId="808"/>
    <cellStyle name="20 % - Akzent4 2 9" xfId="809"/>
    <cellStyle name="20 % - Akzent4 2 9 2" xfId="810"/>
    <cellStyle name="20 % - Akzent4 3" xfId="811"/>
    <cellStyle name="20 % - Akzent4 3 2" xfId="812"/>
    <cellStyle name="20 % - Akzent4 3 2 2" xfId="813"/>
    <cellStyle name="20 % - Akzent4 3 2 2 2" xfId="814"/>
    <cellStyle name="20 % - Akzent4 3 2 2 2 2" xfId="815"/>
    <cellStyle name="20 % - Akzent4 3 2 2 3" xfId="816"/>
    <cellStyle name="20 % - Akzent4 3 2 2 3 2" xfId="817"/>
    <cellStyle name="20 % - Akzent4 3 2 2 4" xfId="818"/>
    <cellStyle name="20 % - Akzent4 3 2 3" xfId="819"/>
    <cellStyle name="20 % - Akzent4 3 2 3 2" xfId="820"/>
    <cellStyle name="20 % - Akzent4 3 2 3 2 2" xfId="821"/>
    <cellStyle name="20 % - Akzent4 3 2 3 3" xfId="822"/>
    <cellStyle name="20 % - Akzent4 3 2 3 3 2" xfId="823"/>
    <cellStyle name="20 % - Akzent4 3 2 3 4" xfId="824"/>
    <cellStyle name="20 % - Akzent4 3 2 4" xfId="825"/>
    <cellStyle name="20 % - Akzent4 3 2 4 2" xfId="826"/>
    <cellStyle name="20 % - Akzent4 3 2 4 2 2" xfId="827"/>
    <cellStyle name="20 % - Akzent4 3 2 4 3" xfId="828"/>
    <cellStyle name="20 % - Akzent4 3 2 4 3 2" xfId="829"/>
    <cellStyle name="20 % - Akzent4 3 2 4 4" xfId="830"/>
    <cellStyle name="20 % - Akzent4 3 2 5" xfId="831"/>
    <cellStyle name="20 % - Akzent4 3 2 5 2" xfId="832"/>
    <cellStyle name="20 % - Akzent4 3 2 5 2 2" xfId="833"/>
    <cellStyle name="20 % - Akzent4 3 2 5 3" xfId="834"/>
    <cellStyle name="20 % - Akzent4 3 2 6" xfId="835"/>
    <cellStyle name="20 % - Akzent4 3 2 6 2" xfId="836"/>
    <cellStyle name="20 % - Akzent4 3 2 7" xfId="837"/>
    <cellStyle name="20 % - Akzent4 3 2 7 2" xfId="838"/>
    <cellStyle name="20 % - Akzent4 3 2 8" xfId="839"/>
    <cellStyle name="20 % - Akzent4 3 3" xfId="840"/>
    <cellStyle name="20 % - Akzent4 3 3 2" xfId="841"/>
    <cellStyle name="20 % - Akzent4 3 3 2 2" xfId="842"/>
    <cellStyle name="20 % - Akzent4 3 3 3" xfId="843"/>
    <cellStyle name="20 % - Akzent4 3 3 3 2" xfId="844"/>
    <cellStyle name="20 % - Akzent4 3 3 4" xfId="845"/>
    <cellStyle name="20 % - Akzent4 3 4" xfId="846"/>
    <cellStyle name="20 % - Akzent4 3 4 2" xfId="847"/>
    <cellStyle name="20 % - Akzent4 3 4 2 2" xfId="848"/>
    <cellStyle name="20 % - Akzent4 3 4 3" xfId="849"/>
    <cellStyle name="20 % - Akzent4 3 4 3 2" xfId="850"/>
    <cellStyle name="20 % - Akzent4 3 4 4" xfId="851"/>
    <cellStyle name="20 % - Akzent4 3 5" xfId="852"/>
    <cellStyle name="20 % - Akzent4 3 5 2" xfId="853"/>
    <cellStyle name="20 % - Akzent4 3 5 2 2" xfId="854"/>
    <cellStyle name="20 % - Akzent4 3 5 3" xfId="855"/>
    <cellStyle name="20 % - Akzent4 3 5 3 2" xfId="856"/>
    <cellStyle name="20 % - Akzent4 3 5 4" xfId="857"/>
    <cellStyle name="20 % - Akzent4 3 6" xfId="858"/>
    <cellStyle name="20 % - Akzent4 3 6 2" xfId="859"/>
    <cellStyle name="20 % - Akzent4 3 6 2 2" xfId="860"/>
    <cellStyle name="20 % - Akzent4 3 6 3" xfId="861"/>
    <cellStyle name="20 % - Akzent4 3 7" xfId="862"/>
    <cellStyle name="20 % - Akzent4 3 7 2" xfId="863"/>
    <cellStyle name="20 % - Akzent4 3 8" xfId="864"/>
    <cellStyle name="20 % - Akzent4 3 8 2" xfId="865"/>
    <cellStyle name="20 % - Akzent4 3 9" xfId="866"/>
    <cellStyle name="20 % - Akzent4 3 9 2" xfId="867"/>
    <cellStyle name="20 % - Akzent4 4" xfId="868"/>
    <cellStyle name="20 % - Akzent4 4 2" xfId="869"/>
    <cellStyle name="20 % - Akzent4 4 2 2" xfId="870"/>
    <cellStyle name="20 % - Akzent4 4 2 2 2" xfId="871"/>
    <cellStyle name="20 % - Akzent4 4 2 3" xfId="872"/>
    <cellStyle name="20 % - Akzent4 4 2 3 2" xfId="873"/>
    <cellStyle name="20 % - Akzent4 4 2 4" xfId="874"/>
    <cellStyle name="20 % - Akzent4 4 3" xfId="875"/>
    <cellStyle name="20 % - Akzent4 4 3 2" xfId="876"/>
    <cellStyle name="20 % - Akzent4 4 3 2 2" xfId="877"/>
    <cellStyle name="20 % - Akzent4 4 3 3" xfId="878"/>
    <cellStyle name="20 % - Akzent4 4 3 3 2" xfId="879"/>
    <cellStyle name="20 % - Akzent4 4 3 4" xfId="880"/>
    <cellStyle name="20 % - Akzent4 4 4" xfId="881"/>
    <cellStyle name="20 % - Akzent4 4 4 2" xfId="882"/>
    <cellStyle name="20 % - Akzent4 4 4 2 2" xfId="883"/>
    <cellStyle name="20 % - Akzent4 4 4 3" xfId="884"/>
    <cellStyle name="20 % - Akzent4 4 4 3 2" xfId="885"/>
    <cellStyle name="20 % - Akzent4 4 4 4" xfId="886"/>
    <cellStyle name="20 % - Akzent4 4 5" xfId="887"/>
    <cellStyle name="20 % - Akzent4 4 5 2" xfId="888"/>
    <cellStyle name="20 % - Akzent4 4 5 2 2" xfId="889"/>
    <cellStyle name="20 % - Akzent4 4 5 3" xfId="890"/>
    <cellStyle name="20 % - Akzent4 4 6" xfId="891"/>
    <cellStyle name="20 % - Akzent4 4 6 2" xfId="892"/>
    <cellStyle name="20 % - Akzent4 4 7" xfId="893"/>
    <cellStyle name="20 % - Akzent4 4 7 2" xfId="894"/>
    <cellStyle name="20 % - Akzent4 4 8" xfId="895"/>
    <cellStyle name="20 % - Akzent4 5" xfId="896"/>
    <cellStyle name="20 % - Akzent4 5 2" xfId="897"/>
    <cellStyle name="20 % - Akzent4 5 2 2" xfId="898"/>
    <cellStyle name="20 % - Akzent4 5 3" xfId="899"/>
    <cellStyle name="20 % - Akzent4 5 3 2" xfId="900"/>
    <cellStyle name="20 % - Akzent4 5 4" xfId="901"/>
    <cellStyle name="20 % - Akzent4 6" xfId="902"/>
    <cellStyle name="20 % - Akzent4 6 2" xfId="903"/>
    <cellStyle name="20 % - Akzent4 6 2 2" xfId="904"/>
    <cellStyle name="20 % - Akzent4 6 3" xfId="905"/>
    <cellStyle name="20 % - Akzent4 6 3 2" xfId="906"/>
    <cellStyle name="20 % - Akzent4 6 4" xfId="907"/>
    <cellStyle name="20 % - Akzent4 7" xfId="908"/>
    <cellStyle name="20 % - Akzent4 7 2" xfId="909"/>
    <cellStyle name="20 % - Akzent4 7 2 2" xfId="910"/>
    <cellStyle name="20 % - Akzent4 7 3" xfId="911"/>
    <cellStyle name="20 % - Akzent4 7 3 2" xfId="912"/>
    <cellStyle name="20 % - Akzent4 7 4" xfId="913"/>
    <cellStyle name="20 % - Akzent4 8" xfId="914"/>
    <cellStyle name="20 % - Akzent4 8 2" xfId="915"/>
    <cellStyle name="20 % - Akzent4 8 2 2" xfId="916"/>
    <cellStyle name="20 % - Akzent4 8 3" xfId="917"/>
    <cellStyle name="20 % - Akzent4 9" xfId="918"/>
    <cellStyle name="20 % - Akzent4 9 2" xfId="919"/>
    <cellStyle name="20 % - Akzent5 10" xfId="920"/>
    <cellStyle name="20 % - Akzent5 10 2" xfId="921"/>
    <cellStyle name="20 % - Akzent5 11" xfId="922"/>
    <cellStyle name="20 % - Akzent5 2" xfId="923"/>
    <cellStyle name="20 % - Akzent5 2 10" xfId="924"/>
    <cellStyle name="20 % - Akzent5 2 10 2" xfId="925"/>
    <cellStyle name="20 % - Akzent5 2 2" xfId="926"/>
    <cellStyle name="20 % - Akzent5 2 2 2" xfId="927"/>
    <cellStyle name="20 % - Akzent5 2 2 2 2" xfId="928"/>
    <cellStyle name="20 % - Akzent5 2 2 2 2 2" xfId="929"/>
    <cellStyle name="20 % - Akzent5 2 2 2 2 2 2" xfId="930"/>
    <cellStyle name="20 % - Akzent5 2 2 2 2 3" xfId="931"/>
    <cellStyle name="20 % - Akzent5 2 2 2 2 3 2" xfId="932"/>
    <cellStyle name="20 % - Akzent5 2 2 2 2 4" xfId="933"/>
    <cellStyle name="20 % - Akzent5 2 2 2 3" xfId="934"/>
    <cellStyle name="20 % - Akzent5 2 2 2 3 2" xfId="935"/>
    <cellStyle name="20 % - Akzent5 2 2 2 3 2 2" xfId="936"/>
    <cellStyle name="20 % - Akzent5 2 2 2 3 3" xfId="937"/>
    <cellStyle name="20 % - Akzent5 2 2 2 3 3 2" xfId="938"/>
    <cellStyle name="20 % - Akzent5 2 2 2 3 4" xfId="939"/>
    <cellStyle name="20 % - Akzent5 2 2 2 4" xfId="940"/>
    <cellStyle name="20 % - Akzent5 2 2 2 4 2" xfId="941"/>
    <cellStyle name="20 % - Akzent5 2 2 2 4 2 2" xfId="942"/>
    <cellStyle name="20 % - Akzent5 2 2 2 4 3" xfId="943"/>
    <cellStyle name="20 % - Akzent5 2 2 2 4 3 2" xfId="944"/>
    <cellStyle name="20 % - Akzent5 2 2 2 4 4" xfId="945"/>
    <cellStyle name="20 % - Akzent5 2 2 2 5" xfId="946"/>
    <cellStyle name="20 % - Akzent5 2 2 2 5 2" xfId="947"/>
    <cellStyle name="20 % - Akzent5 2 2 2 5 2 2" xfId="948"/>
    <cellStyle name="20 % - Akzent5 2 2 2 5 3" xfId="949"/>
    <cellStyle name="20 % - Akzent5 2 2 2 6" xfId="950"/>
    <cellStyle name="20 % - Akzent5 2 2 2 6 2" xfId="951"/>
    <cellStyle name="20 % - Akzent5 2 2 2 7" xfId="952"/>
    <cellStyle name="20 % - Akzent5 2 2 2 7 2" xfId="953"/>
    <cellStyle name="20 % - Akzent5 2 2 2 8" xfId="954"/>
    <cellStyle name="20 % - Akzent5 2 2 3" xfId="955"/>
    <cellStyle name="20 % - Akzent5 2 2 3 2" xfId="956"/>
    <cellStyle name="20 % - Akzent5 2 2 3 2 2" xfId="957"/>
    <cellStyle name="20 % - Akzent5 2 2 3 3" xfId="958"/>
    <cellStyle name="20 % - Akzent5 2 2 3 3 2" xfId="959"/>
    <cellStyle name="20 % - Akzent5 2 2 3 4" xfId="960"/>
    <cellStyle name="20 % - Akzent5 2 2 4" xfId="961"/>
    <cellStyle name="20 % - Akzent5 2 2 4 2" xfId="962"/>
    <cellStyle name="20 % - Akzent5 2 2 4 2 2" xfId="963"/>
    <cellStyle name="20 % - Akzent5 2 2 4 3" xfId="964"/>
    <cellStyle name="20 % - Akzent5 2 2 4 3 2" xfId="965"/>
    <cellStyle name="20 % - Akzent5 2 2 4 4" xfId="966"/>
    <cellStyle name="20 % - Akzent5 2 2 5" xfId="967"/>
    <cellStyle name="20 % - Akzent5 2 2 5 2" xfId="968"/>
    <cellStyle name="20 % - Akzent5 2 2 5 2 2" xfId="969"/>
    <cellStyle name="20 % - Akzent5 2 2 5 3" xfId="970"/>
    <cellStyle name="20 % - Akzent5 2 2 5 3 2" xfId="971"/>
    <cellStyle name="20 % - Akzent5 2 2 5 4" xfId="972"/>
    <cellStyle name="20 % - Akzent5 2 2 6" xfId="973"/>
    <cellStyle name="20 % - Akzent5 2 2 6 2" xfId="974"/>
    <cellStyle name="20 % - Akzent5 2 2 6 2 2" xfId="975"/>
    <cellStyle name="20 % - Akzent5 2 2 6 3" xfId="976"/>
    <cellStyle name="20 % - Akzent5 2 2 7" xfId="977"/>
    <cellStyle name="20 % - Akzent5 2 2 7 2" xfId="978"/>
    <cellStyle name="20 % - Akzent5 2 2 8" xfId="979"/>
    <cellStyle name="20 % - Akzent5 2 2 8 2" xfId="980"/>
    <cellStyle name="20 % - Akzent5 2 2 9" xfId="981"/>
    <cellStyle name="20 % - Akzent5 2 3" xfId="982"/>
    <cellStyle name="20 % - Akzent5 2 3 2" xfId="983"/>
    <cellStyle name="20 % - Akzent5 2 3 2 2" xfId="984"/>
    <cellStyle name="20 % - Akzent5 2 3 2 2 2" xfId="985"/>
    <cellStyle name="20 % - Akzent5 2 3 2 3" xfId="986"/>
    <cellStyle name="20 % - Akzent5 2 3 2 3 2" xfId="987"/>
    <cellStyle name="20 % - Akzent5 2 3 2 4" xfId="988"/>
    <cellStyle name="20 % - Akzent5 2 3 3" xfId="989"/>
    <cellStyle name="20 % - Akzent5 2 3 3 2" xfId="990"/>
    <cellStyle name="20 % - Akzent5 2 3 3 2 2" xfId="991"/>
    <cellStyle name="20 % - Akzent5 2 3 3 3" xfId="992"/>
    <cellStyle name="20 % - Akzent5 2 3 3 3 2" xfId="993"/>
    <cellStyle name="20 % - Akzent5 2 3 3 4" xfId="994"/>
    <cellStyle name="20 % - Akzent5 2 3 4" xfId="995"/>
    <cellStyle name="20 % - Akzent5 2 3 4 2" xfId="996"/>
    <cellStyle name="20 % - Akzent5 2 3 4 2 2" xfId="997"/>
    <cellStyle name="20 % - Akzent5 2 3 4 3" xfId="998"/>
    <cellStyle name="20 % - Akzent5 2 3 4 3 2" xfId="999"/>
    <cellStyle name="20 % - Akzent5 2 3 4 4" xfId="1000"/>
    <cellStyle name="20 % - Akzent5 2 3 5" xfId="1001"/>
    <cellStyle name="20 % - Akzent5 2 3 5 2" xfId="1002"/>
    <cellStyle name="20 % - Akzent5 2 3 5 2 2" xfId="1003"/>
    <cellStyle name="20 % - Akzent5 2 3 5 3" xfId="1004"/>
    <cellStyle name="20 % - Akzent5 2 3 6" xfId="1005"/>
    <cellStyle name="20 % - Akzent5 2 3 6 2" xfId="1006"/>
    <cellStyle name="20 % - Akzent5 2 3 7" xfId="1007"/>
    <cellStyle name="20 % - Akzent5 2 3 7 2" xfId="1008"/>
    <cellStyle name="20 % - Akzent5 2 3 8" xfId="1009"/>
    <cellStyle name="20 % - Akzent5 2 4" xfId="1010"/>
    <cellStyle name="20 % - Akzent5 2 4 2" xfId="1011"/>
    <cellStyle name="20 % - Akzent5 2 4 2 2" xfId="1012"/>
    <cellStyle name="20 % - Akzent5 2 4 3" xfId="1013"/>
    <cellStyle name="20 % - Akzent5 2 4 3 2" xfId="1014"/>
    <cellStyle name="20 % - Akzent5 2 4 4" xfId="1015"/>
    <cellStyle name="20 % - Akzent5 2 5" xfId="1016"/>
    <cellStyle name="20 % - Akzent5 2 5 2" xfId="1017"/>
    <cellStyle name="20 % - Akzent5 2 5 2 2" xfId="1018"/>
    <cellStyle name="20 % - Akzent5 2 5 3" xfId="1019"/>
    <cellStyle name="20 % - Akzent5 2 5 3 2" xfId="1020"/>
    <cellStyle name="20 % - Akzent5 2 5 4" xfId="1021"/>
    <cellStyle name="20 % - Akzent5 2 6" xfId="1022"/>
    <cellStyle name="20 % - Akzent5 2 6 2" xfId="1023"/>
    <cellStyle name="20 % - Akzent5 2 6 2 2" xfId="1024"/>
    <cellStyle name="20 % - Akzent5 2 6 3" xfId="1025"/>
    <cellStyle name="20 % - Akzent5 2 6 3 2" xfId="1026"/>
    <cellStyle name="20 % - Akzent5 2 6 4" xfId="1027"/>
    <cellStyle name="20 % - Akzent5 2 7" xfId="1028"/>
    <cellStyle name="20 % - Akzent5 2 7 2" xfId="1029"/>
    <cellStyle name="20 % - Akzent5 2 7 2 2" xfId="1030"/>
    <cellStyle name="20 % - Akzent5 2 7 3" xfId="1031"/>
    <cellStyle name="20 % - Akzent5 2 8" xfId="1032"/>
    <cellStyle name="20 % - Akzent5 2 8 2" xfId="1033"/>
    <cellStyle name="20 % - Akzent5 2 9" xfId="1034"/>
    <cellStyle name="20 % - Akzent5 2 9 2" xfId="1035"/>
    <cellStyle name="20 % - Akzent5 3" xfId="1036"/>
    <cellStyle name="20 % - Akzent5 3 2" xfId="1037"/>
    <cellStyle name="20 % - Akzent5 3 2 2" xfId="1038"/>
    <cellStyle name="20 % - Akzent5 3 2 2 2" xfId="1039"/>
    <cellStyle name="20 % - Akzent5 3 2 2 2 2" xfId="1040"/>
    <cellStyle name="20 % - Akzent5 3 2 2 3" xfId="1041"/>
    <cellStyle name="20 % - Akzent5 3 2 2 3 2" xfId="1042"/>
    <cellStyle name="20 % - Akzent5 3 2 2 4" xfId="1043"/>
    <cellStyle name="20 % - Akzent5 3 2 3" xfId="1044"/>
    <cellStyle name="20 % - Akzent5 3 2 3 2" xfId="1045"/>
    <cellStyle name="20 % - Akzent5 3 2 3 2 2" xfId="1046"/>
    <cellStyle name="20 % - Akzent5 3 2 3 3" xfId="1047"/>
    <cellStyle name="20 % - Akzent5 3 2 3 3 2" xfId="1048"/>
    <cellStyle name="20 % - Akzent5 3 2 3 4" xfId="1049"/>
    <cellStyle name="20 % - Akzent5 3 2 4" xfId="1050"/>
    <cellStyle name="20 % - Akzent5 3 2 4 2" xfId="1051"/>
    <cellStyle name="20 % - Akzent5 3 2 4 2 2" xfId="1052"/>
    <cellStyle name="20 % - Akzent5 3 2 4 3" xfId="1053"/>
    <cellStyle name="20 % - Akzent5 3 2 4 3 2" xfId="1054"/>
    <cellStyle name="20 % - Akzent5 3 2 4 4" xfId="1055"/>
    <cellStyle name="20 % - Akzent5 3 2 5" xfId="1056"/>
    <cellStyle name="20 % - Akzent5 3 2 5 2" xfId="1057"/>
    <cellStyle name="20 % - Akzent5 3 2 5 2 2" xfId="1058"/>
    <cellStyle name="20 % - Akzent5 3 2 5 3" xfId="1059"/>
    <cellStyle name="20 % - Akzent5 3 2 6" xfId="1060"/>
    <cellStyle name="20 % - Akzent5 3 2 6 2" xfId="1061"/>
    <cellStyle name="20 % - Akzent5 3 2 7" xfId="1062"/>
    <cellStyle name="20 % - Akzent5 3 2 7 2" xfId="1063"/>
    <cellStyle name="20 % - Akzent5 3 2 8" xfId="1064"/>
    <cellStyle name="20 % - Akzent5 3 3" xfId="1065"/>
    <cellStyle name="20 % - Akzent5 3 3 2" xfId="1066"/>
    <cellStyle name="20 % - Akzent5 3 3 2 2" xfId="1067"/>
    <cellStyle name="20 % - Akzent5 3 3 3" xfId="1068"/>
    <cellStyle name="20 % - Akzent5 3 3 3 2" xfId="1069"/>
    <cellStyle name="20 % - Akzent5 3 3 4" xfId="1070"/>
    <cellStyle name="20 % - Akzent5 3 4" xfId="1071"/>
    <cellStyle name="20 % - Akzent5 3 4 2" xfId="1072"/>
    <cellStyle name="20 % - Akzent5 3 4 2 2" xfId="1073"/>
    <cellStyle name="20 % - Akzent5 3 4 3" xfId="1074"/>
    <cellStyle name="20 % - Akzent5 3 4 3 2" xfId="1075"/>
    <cellStyle name="20 % - Akzent5 3 4 4" xfId="1076"/>
    <cellStyle name="20 % - Akzent5 3 5" xfId="1077"/>
    <cellStyle name="20 % - Akzent5 3 5 2" xfId="1078"/>
    <cellStyle name="20 % - Akzent5 3 5 2 2" xfId="1079"/>
    <cellStyle name="20 % - Akzent5 3 5 3" xfId="1080"/>
    <cellStyle name="20 % - Akzent5 3 5 3 2" xfId="1081"/>
    <cellStyle name="20 % - Akzent5 3 5 4" xfId="1082"/>
    <cellStyle name="20 % - Akzent5 3 6" xfId="1083"/>
    <cellStyle name="20 % - Akzent5 3 6 2" xfId="1084"/>
    <cellStyle name="20 % - Akzent5 3 6 2 2" xfId="1085"/>
    <cellStyle name="20 % - Akzent5 3 6 3" xfId="1086"/>
    <cellStyle name="20 % - Akzent5 3 7" xfId="1087"/>
    <cellStyle name="20 % - Akzent5 3 7 2" xfId="1088"/>
    <cellStyle name="20 % - Akzent5 3 8" xfId="1089"/>
    <cellStyle name="20 % - Akzent5 3 8 2" xfId="1090"/>
    <cellStyle name="20 % - Akzent5 3 9" xfId="1091"/>
    <cellStyle name="20 % - Akzent5 3 9 2" xfId="1092"/>
    <cellStyle name="20 % - Akzent5 4" xfId="1093"/>
    <cellStyle name="20 % - Akzent5 4 2" xfId="1094"/>
    <cellStyle name="20 % - Akzent5 4 2 2" xfId="1095"/>
    <cellStyle name="20 % - Akzent5 4 2 2 2" xfId="1096"/>
    <cellStyle name="20 % - Akzent5 4 2 3" xfId="1097"/>
    <cellStyle name="20 % - Akzent5 4 2 3 2" xfId="1098"/>
    <cellStyle name="20 % - Akzent5 4 2 4" xfId="1099"/>
    <cellStyle name="20 % - Akzent5 4 3" xfId="1100"/>
    <cellStyle name="20 % - Akzent5 4 3 2" xfId="1101"/>
    <cellStyle name="20 % - Akzent5 4 3 2 2" xfId="1102"/>
    <cellStyle name="20 % - Akzent5 4 3 3" xfId="1103"/>
    <cellStyle name="20 % - Akzent5 4 3 3 2" xfId="1104"/>
    <cellStyle name="20 % - Akzent5 4 3 4" xfId="1105"/>
    <cellStyle name="20 % - Akzent5 4 4" xfId="1106"/>
    <cellStyle name="20 % - Akzent5 4 4 2" xfId="1107"/>
    <cellStyle name="20 % - Akzent5 4 4 2 2" xfId="1108"/>
    <cellStyle name="20 % - Akzent5 4 4 3" xfId="1109"/>
    <cellStyle name="20 % - Akzent5 4 4 3 2" xfId="1110"/>
    <cellStyle name="20 % - Akzent5 4 4 4" xfId="1111"/>
    <cellStyle name="20 % - Akzent5 4 5" xfId="1112"/>
    <cellStyle name="20 % - Akzent5 4 5 2" xfId="1113"/>
    <cellStyle name="20 % - Akzent5 4 5 2 2" xfId="1114"/>
    <cellStyle name="20 % - Akzent5 4 5 3" xfId="1115"/>
    <cellStyle name="20 % - Akzent5 4 6" xfId="1116"/>
    <cellStyle name="20 % - Akzent5 4 6 2" xfId="1117"/>
    <cellStyle name="20 % - Akzent5 4 7" xfId="1118"/>
    <cellStyle name="20 % - Akzent5 4 7 2" xfId="1119"/>
    <cellStyle name="20 % - Akzent5 4 8" xfId="1120"/>
    <cellStyle name="20 % - Akzent5 5" xfId="1121"/>
    <cellStyle name="20 % - Akzent5 5 2" xfId="1122"/>
    <cellStyle name="20 % - Akzent5 5 2 2" xfId="1123"/>
    <cellStyle name="20 % - Akzent5 5 3" xfId="1124"/>
    <cellStyle name="20 % - Akzent5 5 3 2" xfId="1125"/>
    <cellStyle name="20 % - Akzent5 5 4" xfId="1126"/>
    <cellStyle name="20 % - Akzent5 6" xfId="1127"/>
    <cellStyle name="20 % - Akzent5 6 2" xfId="1128"/>
    <cellStyle name="20 % - Akzent5 6 2 2" xfId="1129"/>
    <cellStyle name="20 % - Akzent5 6 3" xfId="1130"/>
    <cellStyle name="20 % - Akzent5 6 3 2" xfId="1131"/>
    <cellStyle name="20 % - Akzent5 6 4" xfId="1132"/>
    <cellStyle name="20 % - Akzent5 7" xfId="1133"/>
    <cellStyle name="20 % - Akzent5 7 2" xfId="1134"/>
    <cellStyle name="20 % - Akzent5 7 2 2" xfId="1135"/>
    <cellStyle name="20 % - Akzent5 7 3" xfId="1136"/>
    <cellStyle name="20 % - Akzent5 7 3 2" xfId="1137"/>
    <cellStyle name="20 % - Akzent5 7 4" xfId="1138"/>
    <cellStyle name="20 % - Akzent5 8" xfId="1139"/>
    <cellStyle name="20 % - Akzent5 8 2" xfId="1140"/>
    <cellStyle name="20 % - Akzent5 8 2 2" xfId="1141"/>
    <cellStyle name="20 % - Akzent5 8 3" xfId="1142"/>
    <cellStyle name="20 % - Akzent5 9" xfId="1143"/>
    <cellStyle name="20 % - Akzent5 9 2" xfId="1144"/>
    <cellStyle name="20 % - Akzent6 10" xfId="1145"/>
    <cellStyle name="20 % - Akzent6 10 2" xfId="1146"/>
    <cellStyle name="20 % - Akzent6 11" xfId="1147"/>
    <cellStyle name="20 % - Akzent6 2" xfId="1148"/>
    <cellStyle name="20 % - Akzent6 2 10" xfId="1149"/>
    <cellStyle name="20 % - Akzent6 2 10 2" xfId="1150"/>
    <cellStyle name="20 % - Akzent6 2 2" xfId="1151"/>
    <cellStyle name="20 % - Akzent6 2 2 2" xfId="1152"/>
    <cellStyle name="20 % - Akzent6 2 2 2 2" xfId="1153"/>
    <cellStyle name="20 % - Akzent6 2 2 2 2 2" xfId="1154"/>
    <cellStyle name="20 % - Akzent6 2 2 2 2 2 2" xfId="1155"/>
    <cellStyle name="20 % - Akzent6 2 2 2 2 3" xfId="1156"/>
    <cellStyle name="20 % - Akzent6 2 2 2 2 3 2" xfId="1157"/>
    <cellStyle name="20 % - Akzent6 2 2 2 2 4" xfId="1158"/>
    <cellStyle name="20 % - Akzent6 2 2 2 3" xfId="1159"/>
    <cellStyle name="20 % - Akzent6 2 2 2 3 2" xfId="1160"/>
    <cellStyle name="20 % - Akzent6 2 2 2 3 2 2" xfId="1161"/>
    <cellStyle name="20 % - Akzent6 2 2 2 3 3" xfId="1162"/>
    <cellStyle name="20 % - Akzent6 2 2 2 3 3 2" xfId="1163"/>
    <cellStyle name="20 % - Akzent6 2 2 2 3 4" xfId="1164"/>
    <cellStyle name="20 % - Akzent6 2 2 2 4" xfId="1165"/>
    <cellStyle name="20 % - Akzent6 2 2 2 4 2" xfId="1166"/>
    <cellStyle name="20 % - Akzent6 2 2 2 4 2 2" xfId="1167"/>
    <cellStyle name="20 % - Akzent6 2 2 2 4 3" xfId="1168"/>
    <cellStyle name="20 % - Akzent6 2 2 2 4 3 2" xfId="1169"/>
    <cellStyle name="20 % - Akzent6 2 2 2 4 4" xfId="1170"/>
    <cellStyle name="20 % - Akzent6 2 2 2 5" xfId="1171"/>
    <cellStyle name="20 % - Akzent6 2 2 2 5 2" xfId="1172"/>
    <cellStyle name="20 % - Akzent6 2 2 2 5 2 2" xfId="1173"/>
    <cellStyle name="20 % - Akzent6 2 2 2 5 3" xfId="1174"/>
    <cellStyle name="20 % - Akzent6 2 2 2 6" xfId="1175"/>
    <cellStyle name="20 % - Akzent6 2 2 2 6 2" xfId="1176"/>
    <cellStyle name="20 % - Akzent6 2 2 2 7" xfId="1177"/>
    <cellStyle name="20 % - Akzent6 2 2 2 7 2" xfId="1178"/>
    <cellStyle name="20 % - Akzent6 2 2 2 8" xfId="1179"/>
    <cellStyle name="20 % - Akzent6 2 2 3" xfId="1180"/>
    <cellStyle name="20 % - Akzent6 2 2 3 2" xfId="1181"/>
    <cellStyle name="20 % - Akzent6 2 2 3 2 2" xfId="1182"/>
    <cellStyle name="20 % - Akzent6 2 2 3 3" xfId="1183"/>
    <cellStyle name="20 % - Akzent6 2 2 3 3 2" xfId="1184"/>
    <cellStyle name="20 % - Akzent6 2 2 3 4" xfId="1185"/>
    <cellStyle name="20 % - Akzent6 2 2 4" xfId="1186"/>
    <cellStyle name="20 % - Akzent6 2 2 4 2" xfId="1187"/>
    <cellStyle name="20 % - Akzent6 2 2 4 2 2" xfId="1188"/>
    <cellStyle name="20 % - Akzent6 2 2 4 3" xfId="1189"/>
    <cellStyle name="20 % - Akzent6 2 2 4 3 2" xfId="1190"/>
    <cellStyle name="20 % - Akzent6 2 2 4 4" xfId="1191"/>
    <cellStyle name="20 % - Akzent6 2 2 5" xfId="1192"/>
    <cellStyle name="20 % - Akzent6 2 2 5 2" xfId="1193"/>
    <cellStyle name="20 % - Akzent6 2 2 5 2 2" xfId="1194"/>
    <cellStyle name="20 % - Akzent6 2 2 5 3" xfId="1195"/>
    <cellStyle name="20 % - Akzent6 2 2 5 3 2" xfId="1196"/>
    <cellStyle name="20 % - Akzent6 2 2 5 4" xfId="1197"/>
    <cellStyle name="20 % - Akzent6 2 2 6" xfId="1198"/>
    <cellStyle name="20 % - Akzent6 2 2 6 2" xfId="1199"/>
    <cellStyle name="20 % - Akzent6 2 2 6 2 2" xfId="1200"/>
    <cellStyle name="20 % - Akzent6 2 2 6 3" xfId="1201"/>
    <cellStyle name="20 % - Akzent6 2 2 7" xfId="1202"/>
    <cellStyle name="20 % - Akzent6 2 2 7 2" xfId="1203"/>
    <cellStyle name="20 % - Akzent6 2 2 8" xfId="1204"/>
    <cellStyle name="20 % - Akzent6 2 2 8 2" xfId="1205"/>
    <cellStyle name="20 % - Akzent6 2 2 9" xfId="1206"/>
    <cellStyle name="20 % - Akzent6 2 3" xfId="1207"/>
    <cellStyle name="20 % - Akzent6 2 3 2" xfId="1208"/>
    <cellStyle name="20 % - Akzent6 2 3 2 2" xfId="1209"/>
    <cellStyle name="20 % - Akzent6 2 3 2 2 2" xfId="1210"/>
    <cellStyle name="20 % - Akzent6 2 3 2 3" xfId="1211"/>
    <cellStyle name="20 % - Akzent6 2 3 2 3 2" xfId="1212"/>
    <cellStyle name="20 % - Akzent6 2 3 2 4" xfId="1213"/>
    <cellStyle name="20 % - Akzent6 2 3 3" xfId="1214"/>
    <cellStyle name="20 % - Akzent6 2 3 3 2" xfId="1215"/>
    <cellStyle name="20 % - Akzent6 2 3 3 2 2" xfId="1216"/>
    <cellStyle name="20 % - Akzent6 2 3 3 3" xfId="1217"/>
    <cellStyle name="20 % - Akzent6 2 3 3 3 2" xfId="1218"/>
    <cellStyle name="20 % - Akzent6 2 3 3 4" xfId="1219"/>
    <cellStyle name="20 % - Akzent6 2 3 4" xfId="1220"/>
    <cellStyle name="20 % - Akzent6 2 3 4 2" xfId="1221"/>
    <cellStyle name="20 % - Akzent6 2 3 4 2 2" xfId="1222"/>
    <cellStyle name="20 % - Akzent6 2 3 4 3" xfId="1223"/>
    <cellStyle name="20 % - Akzent6 2 3 4 3 2" xfId="1224"/>
    <cellStyle name="20 % - Akzent6 2 3 4 4" xfId="1225"/>
    <cellStyle name="20 % - Akzent6 2 3 5" xfId="1226"/>
    <cellStyle name="20 % - Akzent6 2 3 5 2" xfId="1227"/>
    <cellStyle name="20 % - Akzent6 2 3 5 2 2" xfId="1228"/>
    <cellStyle name="20 % - Akzent6 2 3 5 3" xfId="1229"/>
    <cellStyle name="20 % - Akzent6 2 3 6" xfId="1230"/>
    <cellStyle name="20 % - Akzent6 2 3 6 2" xfId="1231"/>
    <cellStyle name="20 % - Akzent6 2 3 7" xfId="1232"/>
    <cellStyle name="20 % - Akzent6 2 3 7 2" xfId="1233"/>
    <cellStyle name="20 % - Akzent6 2 3 8" xfId="1234"/>
    <cellStyle name="20 % - Akzent6 2 4" xfId="1235"/>
    <cellStyle name="20 % - Akzent6 2 4 2" xfId="1236"/>
    <cellStyle name="20 % - Akzent6 2 4 2 2" xfId="1237"/>
    <cellStyle name="20 % - Akzent6 2 4 3" xfId="1238"/>
    <cellStyle name="20 % - Akzent6 2 4 3 2" xfId="1239"/>
    <cellStyle name="20 % - Akzent6 2 4 4" xfId="1240"/>
    <cellStyle name="20 % - Akzent6 2 5" xfId="1241"/>
    <cellStyle name="20 % - Akzent6 2 5 2" xfId="1242"/>
    <cellStyle name="20 % - Akzent6 2 5 2 2" xfId="1243"/>
    <cellStyle name="20 % - Akzent6 2 5 3" xfId="1244"/>
    <cellStyle name="20 % - Akzent6 2 5 3 2" xfId="1245"/>
    <cellStyle name="20 % - Akzent6 2 5 4" xfId="1246"/>
    <cellStyle name="20 % - Akzent6 2 6" xfId="1247"/>
    <cellStyle name="20 % - Akzent6 2 6 2" xfId="1248"/>
    <cellStyle name="20 % - Akzent6 2 6 2 2" xfId="1249"/>
    <cellStyle name="20 % - Akzent6 2 6 3" xfId="1250"/>
    <cellStyle name="20 % - Akzent6 2 6 3 2" xfId="1251"/>
    <cellStyle name="20 % - Akzent6 2 6 4" xfId="1252"/>
    <cellStyle name="20 % - Akzent6 2 7" xfId="1253"/>
    <cellStyle name="20 % - Akzent6 2 7 2" xfId="1254"/>
    <cellStyle name="20 % - Akzent6 2 7 2 2" xfId="1255"/>
    <cellStyle name="20 % - Akzent6 2 7 3" xfId="1256"/>
    <cellStyle name="20 % - Akzent6 2 8" xfId="1257"/>
    <cellStyle name="20 % - Akzent6 2 8 2" xfId="1258"/>
    <cellStyle name="20 % - Akzent6 2 9" xfId="1259"/>
    <cellStyle name="20 % - Akzent6 2 9 2" xfId="1260"/>
    <cellStyle name="20 % - Akzent6 3" xfId="1261"/>
    <cellStyle name="20 % - Akzent6 3 2" xfId="1262"/>
    <cellStyle name="20 % - Akzent6 3 2 2" xfId="1263"/>
    <cellStyle name="20 % - Akzent6 3 2 2 2" xfId="1264"/>
    <cellStyle name="20 % - Akzent6 3 2 2 2 2" xfId="1265"/>
    <cellStyle name="20 % - Akzent6 3 2 2 3" xfId="1266"/>
    <cellStyle name="20 % - Akzent6 3 2 2 3 2" xfId="1267"/>
    <cellStyle name="20 % - Akzent6 3 2 2 4" xfId="1268"/>
    <cellStyle name="20 % - Akzent6 3 2 3" xfId="1269"/>
    <cellStyle name="20 % - Akzent6 3 2 3 2" xfId="1270"/>
    <cellStyle name="20 % - Akzent6 3 2 3 2 2" xfId="1271"/>
    <cellStyle name="20 % - Akzent6 3 2 3 3" xfId="1272"/>
    <cellStyle name="20 % - Akzent6 3 2 3 3 2" xfId="1273"/>
    <cellStyle name="20 % - Akzent6 3 2 3 4" xfId="1274"/>
    <cellStyle name="20 % - Akzent6 3 2 4" xfId="1275"/>
    <cellStyle name="20 % - Akzent6 3 2 4 2" xfId="1276"/>
    <cellStyle name="20 % - Akzent6 3 2 4 2 2" xfId="1277"/>
    <cellStyle name="20 % - Akzent6 3 2 4 3" xfId="1278"/>
    <cellStyle name="20 % - Akzent6 3 2 4 3 2" xfId="1279"/>
    <cellStyle name="20 % - Akzent6 3 2 4 4" xfId="1280"/>
    <cellStyle name="20 % - Akzent6 3 2 5" xfId="1281"/>
    <cellStyle name="20 % - Akzent6 3 2 5 2" xfId="1282"/>
    <cellStyle name="20 % - Akzent6 3 2 5 2 2" xfId="1283"/>
    <cellStyle name="20 % - Akzent6 3 2 5 3" xfId="1284"/>
    <cellStyle name="20 % - Akzent6 3 2 6" xfId="1285"/>
    <cellStyle name="20 % - Akzent6 3 2 6 2" xfId="1286"/>
    <cellStyle name="20 % - Akzent6 3 2 7" xfId="1287"/>
    <cellStyle name="20 % - Akzent6 3 2 7 2" xfId="1288"/>
    <cellStyle name="20 % - Akzent6 3 2 8" xfId="1289"/>
    <cellStyle name="20 % - Akzent6 3 3" xfId="1290"/>
    <cellStyle name="20 % - Akzent6 3 3 2" xfId="1291"/>
    <cellStyle name="20 % - Akzent6 3 3 2 2" xfId="1292"/>
    <cellStyle name="20 % - Akzent6 3 3 3" xfId="1293"/>
    <cellStyle name="20 % - Akzent6 3 3 3 2" xfId="1294"/>
    <cellStyle name="20 % - Akzent6 3 3 4" xfId="1295"/>
    <cellStyle name="20 % - Akzent6 3 4" xfId="1296"/>
    <cellStyle name="20 % - Akzent6 3 4 2" xfId="1297"/>
    <cellStyle name="20 % - Akzent6 3 4 2 2" xfId="1298"/>
    <cellStyle name="20 % - Akzent6 3 4 3" xfId="1299"/>
    <cellStyle name="20 % - Akzent6 3 4 3 2" xfId="1300"/>
    <cellStyle name="20 % - Akzent6 3 4 4" xfId="1301"/>
    <cellStyle name="20 % - Akzent6 3 5" xfId="1302"/>
    <cellStyle name="20 % - Akzent6 3 5 2" xfId="1303"/>
    <cellStyle name="20 % - Akzent6 3 5 2 2" xfId="1304"/>
    <cellStyle name="20 % - Akzent6 3 5 3" xfId="1305"/>
    <cellStyle name="20 % - Akzent6 3 5 3 2" xfId="1306"/>
    <cellStyle name="20 % - Akzent6 3 5 4" xfId="1307"/>
    <cellStyle name="20 % - Akzent6 3 6" xfId="1308"/>
    <cellStyle name="20 % - Akzent6 3 6 2" xfId="1309"/>
    <cellStyle name="20 % - Akzent6 3 6 2 2" xfId="1310"/>
    <cellStyle name="20 % - Akzent6 3 6 3" xfId="1311"/>
    <cellStyle name="20 % - Akzent6 3 7" xfId="1312"/>
    <cellStyle name="20 % - Akzent6 3 7 2" xfId="1313"/>
    <cellStyle name="20 % - Akzent6 3 8" xfId="1314"/>
    <cellStyle name="20 % - Akzent6 3 8 2" xfId="1315"/>
    <cellStyle name="20 % - Akzent6 3 9" xfId="1316"/>
    <cellStyle name="20 % - Akzent6 3 9 2" xfId="1317"/>
    <cellStyle name="20 % - Akzent6 4" xfId="1318"/>
    <cellStyle name="20 % - Akzent6 4 2" xfId="1319"/>
    <cellStyle name="20 % - Akzent6 4 2 2" xfId="1320"/>
    <cellStyle name="20 % - Akzent6 4 2 2 2" xfId="1321"/>
    <cellStyle name="20 % - Akzent6 4 2 3" xfId="1322"/>
    <cellStyle name="20 % - Akzent6 4 2 3 2" xfId="1323"/>
    <cellStyle name="20 % - Akzent6 4 2 4" xfId="1324"/>
    <cellStyle name="20 % - Akzent6 4 3" xfId="1325"/>
    <cellStyle name="20 % - Akzent6 4 3 2" xfId="1326"/>
    <cellStyle name="20 % - Akzent6 4 3 2 2" xfId="1327"/>
    <cellStyle name="20 % - Akzent6 4 3 3" xfId="1328"/>
    <cellStyle name="20 % - Akzent6 4 3 3 2" xfId="1329"/>
    <cellStyle name="20 % - Akzent6 4 3 4" xfId="1330"/>
    <cellStyle name="20 % - Akzent6 4 4" xfId="1331"/>
    <cellStyle name="20 % - Akzent6 4 4 2" xfId="1332"/>
    <cellStyle name="20 % - Akzent6 4 4 2 2" xfId="1333"/>
    <cellStyle name="20 % - Akzent6 4 4 3" xfId="1334"/>
    <cellStyle name="20 % - Akzent6 4 4 3 2" xfId="1335"/>
    <cellStyle name="20 % - Akzent6 4 4 4" xfId="1336"/>
    <cellStyle name="20 % - Akzent6 4 5" xfId="1337"/>
    <cellStyle name="20 % - Akzent6 4 5 2" xfId="1338"/>
    <cellStyle name="20 % - Akzent6 4 5 2 2" xfId="1339"/>
    <cellStyle name="20 % - Akzent6 4 5 3" xfId="1340"/>
    <cellStyle name="20 % - Akzent6 4 6" xfId="1341"/>
    <cellStyle name="20 % - Akzent6 4 6 2" xfId="1342"/>
    <cellStyle name="20 % - Akzent6 4 7" xfId="1343"/>
    <cellStyle name="20 % - Akzent6 4 7 2" xfId="1344"/>
    <cellStyle name="20 % - Akzent6 4 8" xfId="1345"/>
    <cellStyle name="20 % - Akzent6 5" xfId="1346"/>
    <cellStyle name="20 % - Akzent6 5 2" xfId="1347"/>
    <cellStyle name="20 % - Akzent6 5 2 2" xfId="1348"/>
    <cellStyle name="20 % - Akzent6 5 3" xfId="1349"/>
    <cellStyle name="20 % - Akzent6 5 3 2" xfId="1350"/>
    <cellStyle name="20 % - Akzent6 5 4" xfId="1351"/>
    <cellStyle name="20 % - Akzent6 6" xfId="1352"/>
    <cellStyle name="20 % - Akzent6 6 2" xfId="1353"/>
    <cellStyle name="20 % - Akzent6 6 2 2" xfId="1354"/>
    <cellStyle name="20 % - Akzent6 6 3" xfId="1355"/>
    <cellStyle name="20 % - Akzent6 6 3 2" xfId="1356"/>
    <cellStyle name="20 % - Akzent6 6 4" xfId="1357"/>
    <cellStyle name="20 % - Akzent6 7" xfId="1358"/>
    <cellStyle name="20 % - Akzent6 7 2" xfId="1359"/>
    <cellStyle name="20 % - Akzent6 7 2 2" xfId="1360"/>
    <cellStyle name="20 % - Akzent6 7 3" xfId="1361"/>
    <cellStyle name="20 % - Akzent6 7 3 2" xfId="1362"/>
    <cellStyle name="20 % - Akzent6 7 4" xfId="1363"/>
    <cellStyle name="20 % - Akzent6 8" xfId="1364"/>
    <cellStyle name="20 % - Akzent6 8 2" xfId="1365"/>
    <cellStyle name="20 % - Akzent6 8 2 2" xfId="1366"/>
    <cellStyle name="20 % - Akzent6 8 3" xfId="1367"/>
    <cellStyle name="20 % - Akzent6 9" xfId="1368"/>
    <cellStyle name="20 % - Akzent6 9 2" xfId="1369"/>
    <cellStyle name="20% - Akzent1 2" xfId="1370"/>
    <cellStyle name="20% - Akzent1 2 2" xfId="1371"/>
    <cellStyle name="20% - Akzent2 2" xfId="1372"/>
    <cellStyle name="20% - Akzent2 2 2" xfId="1373"/>
    <cellStyle name="20% - Akzent3 2" xfId="1374"/>
    <cellStyle name="20% - Akzent3 2 2" xfId="1375"/>
    <cellStyle name="20% - Akzent4 2" xfId="1376"/>
    <cellStyle name="20% - Akzent4 2 2" xfId="1377"/>
    <cellStyle name="20% - Akzent5 2" xfId="1378"/>
    <cellStyle name="20% - Akzent5 2 2" xfId="1379"/>
    <cellStyle name="20% - Akzent6 2" xfId="1380"/>
    <cellStyle name="20% - Akzent6 2 2" xfId="1381"/>
    <cellStyle name="40 % - Akzent1 10" xfId="1382"/>
    <cellStyle name="40 % - Akzent1 10 2" xfId="1383"/>
    <cellStyle name="40 % - Akzent1 11" xfId="1384"/>
    <cellStyle name="40 % - Akzent1 2" xfId="1385"/>
    <cellStyle name="40 % - Akzent1 2 10" xfId="1386"/>
    <cellStyle name="40 % - Akzent1 2 10 2" xfId="1387"/>
    <cellStyle name="40 % - Akzent1 2 2" xfId="1388"/>
    <cellStyle name="40 % - Akzent1 2 2 2" xfId="1389"/>
    <cellStyle name="40 % - Akzent1 2 2 2 2" xfId="1390"/>
    <cellStyle name="40 % - Akzent1 2 2 2 2 2" xfId="1391"/>
    <cellStyle name="40 % - Akzent1 2 2 2 2 2 2" xfId="1392"/>
    <cellStyle name="40 % - Akzent1 2 2 2 2 3" xfId="1393"/>
    <cellStyle name="40 % - Akzent1 2 2 2 2 3 2" xfId="1394"/>
    <cellStyle name="40 % - Akzent1 2 2 2 2 4" xfId="1395"/>
    <cellStyle name="40 % - Akzent1 2 2 2 3" xfId="1396"/>
    <cellStyle name="40 % - Akzent1 2 2 2 3 2" xfId="1397"/>
    <cellStyle name="40 % - Akzent1 2 2 2 3 2 2" xfId="1398"/>
    <cellStyle name="40 % - Akzent1 2 2 2 3 3" xfId="1399"/>
    <cellStyle name="40 % - Akzent1 2 2 2 3 3 2" xfId="1400"/>
    <cellStyle name="40 % - Akzent1 2 2 2 3 4" xfId="1401"/>
    <cellStyle name="40 % - Akzent1 2 2 2 4" xfId="1402"/>
    <cellStyle name="40 % - Akzent1 2 2 2 4 2" xfId="1403"/>
    <cellStyle name="40 % - Akzent1 2 2 2 4 2 2" xfId="1404"/>
    <cellStyle name="40 % - Akzent1 2 2 2 4 3" xfId="1405"/>
    <cellStyle name="40 % - Akzent1 2 2 2 4 3 2" xfId="1406"/>
    <cellStyle name="40 % - Akzent1 2 2 2 4 4" xfId="1407"/>
    <cellStyle name="40 % - Akzent1 2 2 2 5" xfId="1408"/>
    <cellStyle name="40 % - Akzent1 2 2 2 5 2" xfId="1409"/>
    <cellStyle name="40 % - Akzent1 2 2 2 5 2 2" xfId="1410"/>
    <cellStyle name="40 % - Akzent1 2 2 2 5 3" xfId="1411"/>
    <cellStyle name="40 % - Akzent1 2 2 2 6" xfId="1412"/>
    <cellStyle name="40 % - Akzent1 2 2 2 6 2" xfId="1413"/>
    <cellStyle name="40 % - Akzent1 2 2 2 7" xfId="1414"/>
    <cellStyle name="40 % - Akzent1 2 2 2 7 2" xfId="1415"/>
    <cellStyle name="40 % - Akzent1 2 2 2 8" xfId="1416"/>
    <cellStyle name="40 % - Akzent1 2 2 3" xfId="1417"/>
    <cellStyle name="40 % - Akzent1 2 2 3 2" xfId="1418"/>
    <cellStyle name="40 % - Akzent1 2 2 3 2 2" xfId="1419"/>
    <cellStyle name="40 % - Akzent1 2 2 3 3" xfId="1420"/>
    <cellStyle name="40 % - Akzent1 2 2 3 3 2" xfId="1421"/>
    <cellStyle name="40 % - Akzent1 2 2 3 4" xfId="1422"/>
    <cellStyle name="40 % - Akzent1 2 2 4" xfId="1423"/>
    <cellStyle name="40 % - Akzent1 2 2 4 2" xfId="1424"/>
    <cellStyle name="40 % - Akzent1 2 2 4 2 2" xfId="1425"/>
    <cellStyle name="40 % - Akzent1 2 2 4 3" xfId="1426"/>
    <cellStyle name="40 % - Akzent1 2 2 4 3 2" xfId="1427"/>
    <cellStyle name="40 % - Akzent1 2 2 4 4" xfId="1428"/>
    <cellStyle name="40 % - Akzent1 2 2 5" xfId="1429"/>
    <cellStyle name="40 % - Akzent1 2 2 5 2" xfId="1430"/>
    <cellStyle name="40 % - Akzent1 2 2 5 2 2" xfId="1431"/>
    <cellStyle name="40 % - Akzent1 2 2 5 3" xfId="1432"/>
    <cellStyle name="40 % - Akzent1 2 2 5 3 2" xfId="1433"/>
    <cellStyle name="40 % - Akzent1 2 2 5 4" xfId="1434"/>
    <cellStyle name="40 % - Akzent1 2 2 6" xfId="1435"/>
    <cellStyle name="40 % - Akzent1 2 2 6 2" xfId="1436"/>
    <cellStyle name="40 % - Akzent1 2 2 6 2 2" xfId="1437"/>
    <cellStyle name="40 % - Akzent1 2 2 6 3" xfId="1438"/>
    <cellStyle name="40 % - Akzent1 2 2 7" xfId="1439"/>
    <cellStyle name="40 % - Akzent1 2 2 7 2" xfId="1440"/>
    <cellStyle name="40 % - Akzent1 2 2 8" xfId="1441"/>
    <cellStyle name="40 % - Akzent1 2 2 8 2" xfId="1442"/>
    <cellStyle name="40 % - Akzent1 2 2 9" xfId="1443"/>
    <cellStyle name="40 % - Akzent1 2 3" xfId="1444"/>
    <cellStyle name="40 % - Akzent1 2 3 2" xfId="1445"/>
    <cellStyle name="40 % - Akzent1 2 3 2 2" xfId="1446"/>
    <cellStyle name="40 % - Akzent1 2 3 2 2 2" xfId="1447"/>
    <cellStyle name="40 % - Akzent1 2 3 2 3" xfId="1448"/>
    <cellStyle name="40 % - Akzent1 2 3 2 3 2" xfId="1449"/>
    <cellStyle name="40 % - Akzent1 2 3 2 4" xfId="1450"/>
    <cellStyle name="40 % - Akzent1 2 3 3" xfId="1451"/>
    <cellStyle name="40 % - Akzent1 2 3 3 2" xfId="1452"/>
    <cellStyle name="40 % - Akzent1 2 3 3 2 2" xfId="1453"/>
    <cellStyle name="40 % - Akzent1 2 3 3 3" xfId="1454"/>
    <cellStyle name="40 % - Akzent1 2 3 3 3 2" xfId="1455"/>
    <cellStyle name="40 % - Akzent1 2 3 3 4" xfId="1456"/>
    <cellStyle name="40 % - Akzent1 2 3 4" xfId="1457"/>
    <cellStyle name="40 % - Akzent1 2 3 4 2" xfId="1458"/>
    <cellStyle name="40 % - Akzent1 2 3 4 2 2" xfId="1459"/>
    <cellStyle name="40 % - Akzent1 2 3 4 3" xfId="1460"/>
    <cellStyle name="40 % - Akzent1 2 3 4 3 2" xfId="1461"/>
    <cellStyle name="40 % - Akzent1 2 3 4 4" xfId="1462"/>
    <cellStyle name="40 % - Akzent1 2 3 5" xfId="1463"/>
    <cellStyle name="40 % - Akzent1 2 3 5 2" xfId="1464"/>
    <cellStyle name="40 % - Akzent1 2 3 5 2 2" xfId="1465"/>
    <cellStyle name="40 % - Akzent1 2 3 5 3" xfId="1466"/>
    <cellStyle name="40 % - Akzent1 2 3 6" xfId="1467"/>
    <cellStyle name="40 % - Akzent1 2 3 6 2" xfId="1468"/>
    <cellStyle name="40 % - Akzent1 2 3 7" xfId="1469"/>
    <cellStyle name="40 % - Akzent1 2 3 7 2" xfId="1470"/>
    <cellStyle name="40 % - Akzent1 2 3 8" xfId="1471"/>
    <cellStyle name="40 % - Akzent1 2 4" xfId="1472"/>
    <cellStyle name="40 % - Akzent1 2 4 2" xfId="1473"/>
    <cellStyle name="40 % - Akzent1 2 4 2 2" xfId="1474"/>
    <cellStyle name="40 % - Akzent1 2 4 3" xfId="1475"/>
    <cellStyle name="40 % - Akzent1 2 4 3 2" xfId="1476"/>
    <cellStyle name="40 % - Akzent1 2 4 4" xfId="1477"/>
    <cellStyle name="40 % - Akzent1 2 5" xfId="1478"/>
    <cellStyle name="40 % - Akzent1 2 5 2" xfId="1479"/>
    <cellStyle name="40 % - Akzent1 2 5 2 2" xfId="1480"/>
    <cellStyle name="40 % - Akzent1 2 5 3" xfId="1481"/>
    <cellStyle name="40 % - Akzent1 2 5 3 2" xfId="1482"/>
    <cellStyle name="40 % - Akzent1 2 5 4" xfId="1483"/>
    <cellStyle name="40 % - Akzent1 2 6" xfId="1484"/>
    <cellStyle name="40 % - Akzent1 2 6 2" xfId="1485"/>
    <cellStyle name="40 % - Akzent1 2 6 2 2" xfId="1486"/>
    <cellStyle name="40 % - Akzent1 2 6 3" xfId="1487"/>
    <cellStyle name="40 % - Akzent1 2 6 3 2" xfId="1488"/>
    <cellStyle name="40 % - Akzent1 2 6 4" xfId="1489"/>
    <cellStyle name="40 % - Akzent1 2 7" xfId="1490"/>
    <cellStyle name="40 % - Akzent1 2 7 2" xfId="1491"/>
    <cellStyle name="40 % - Akzent1 2 7 2 2" xfId="1492"/>
    <cellStyle name="40 % - Akzent1 2 7 3" xfId="1493"/>
    <cellStyle name="40 % - Akzent1 2 8" xfId="1494"/>
    <cellStyle name="40 % - Akzent1 2 8 2" xfId="1495"/>
    <cellStyle name="40 % - Akzent1 2 9" xfId="1496"/>
    <cellStyle name="40 % - Akzent1 2 9 2" xfId="1497"/>
    <cellStyle name="40 % - Akzent1 3" xfId="1498"/>
    <cellStyle name="40 % - Akzent1 3 2" xfId="1499"/>
    <cellStyle name="40 % - Akzent1 3 2 2" xfId="1500"/>
    <cellStyle name="40 % - Akzent1 3 2 2 2" xfId="1501"/>
    <cellStyle name="40 % - Akzent1 3 2 2 2 2" xfId="1502"/>
    <cellStyle name="40 % - Akzent1 3 2 2 3" xfId="1503"/>
    <cellStyle name="40 % - Akzent1 3 2 2 3 2" xfId="1504"/>
    <cellStyle name="40 % - Akzent1 3 2 2 4" xfId="1505"/>
    <cellStyle name="40 % - Akzent1 3 2 3" xfId="1506"/>
    <cellStyle name="40 % - Akzent1 3 2 3 2" xfId="1507"/>
    <cellStyle name="40 % - Akzent1 3 2 3 2 2" xfId="1508"/>
    <cellStyle name="40 % - Akzent1 3 2 3 3" xfId="1509"/>
    <cellStyle name="40 % - Akzent1 3 2 3 3 2" xfId="1510"/>
    <cellStyle name="40 % - Akzent1 3 2 3 4" xfId="1511"/>
    <cellStyle name="40 % - Akzent1 3 2 4" xfId="1512"/>
    <cellStyle name="40 % - Akzent1 3 2 4 2" xfId="1513"/>
    <cellStyle name="40 % - Akzent1 3 2 4 2 2" xfId="1514"/>
    <cellStyle name="40 % - Akzent1 3 2 4 3" xfId="1515"/>
    <cellStyle name="40 % - Akzent1 3 2 4 3 2" xfId="1516"/>
    <cellStyle name="40 % - Akzent1 3 2 4 4" xfId="1517"/>
    <cellStyle name="40 % - Akzent1 3 2 5" xfId="1518"/>
    <cellStyle name="40 % - Akzent1 3 2 5 2" xfId="1519"/>
    <cellStyle name="40 % - Akzent1 3 2 5 2 2" xfId="1520"/>
    <cellStyle name="40 % - Akzent1 3 2 5 3" xfId="1521"/>
    <cellStyle name="40 % - Akzent1 3 2 6" xfId="1522"/>
    <cellStyle name="40 % - Akzent1 3 2 6 2" xfId="1523"/>
    <cellStyle name="40 % - Akzent1 3 2 7" xfId="1524"/>
    <cellStyle name="40 % - Akzent1 3 2 7 2" xfId="1525"/>
    <cellStyle name="40 % - Akzent1 3 2 8" xfId="1526"/>
    <cellStyle name="40 % - Akzent1 3 3" xfId="1527"/>
    <cellStyle name="40 % - Akzent1 3 3 2" xfId="1528"/>
    <cellStyle name="40 % - Akzent1 3 3 2 2" xfId="1529"/>
    <cellStyle name="40 % - Akzent1 3 3 3" xfId="1530"/>
    <cellStyle name="40 % - Akzent1 3 3 3 2" xfId="1531"/>
    <cellStyle name="40 % - Akzent1 3 3 4" xfId="1532"/>
    <cellStyle name="40 % - Akzent1 3 4" xfId="1533"/>
    <cellStyle name="40 % - Akzent1 3 4 2" xfId="1534"/>
    <cellStyle name="40 % - Akzent1 3 4 2 2" xfId="1535"/>
    <cellStyle name="40 % - Akzent1 3 4 3" xfId="1536"/>
    <cellStyle name="40 % - Akzent1 3 4 3 2" xfId="1537"/>
    <cellStyle name="40 % - Akzent1 3 4 4" xfId="1538"/>
    <cellStyle name="40 % - Akzent1 3 5" xfId="1539"/>
    <cellStyle name="40 % - Akzent1 3 5 2" xfId="1540"/>
    <cellStyle name="40 % - Akzent1 3 5 2 2" xfId="1541"/>
    <cellStyle name="40 % - Akzent1 3 5 3" xfId="1542"/>
    <cellStyle name="40 % - Akzent1 3 5 3 2" xfId="1543"/>
    <cellStyle name="40 % - Akzent1 3 5 4" xfId="1544"/>
    <cellStyle name="40 % - Akzent1 3 6" xfId="1545"/>
    <cellStyle name="40 % - Akzent1 3 6 2" xfId="1546"/>
    <cellStyle name="40 % - Akzent1 3 6 2 2" xfId="1547"/>
    <cellStyle name="40 % - Akzent1 3 6 3" xfId="1548"/>
    <cellStyle name="40 % - Akzent1 3 7" xfId="1549"/>
    <cellStyle name="40 % - Akzent1 3 7 2" xfId="1550"/>
    <cellStyle name="40 % - Akzent1 3 8" xfId="1551"/>
    <cellStyle name="40 % - Akzent1 3 8 2" xfId="1552"/>
    <cellStyle name="40 % - Akzent1 3 9" xfId="1553"/>
    <cellStyle name="40 % - Akzent1 3 9 2" xfId="1554"/>
    <cellStyle name="40 % - Akzent1 4" xfId="1555"/>
    <cellStyle name="40 % - Akzent1 4 2" xfId="1556"/>
    <cellStyle name="40 % - Akzent1 4 2 2" xfId="1557"/>
    <cellStyle name="40 % - Akzent1 4 2 2 2" xfId="1558"/>
    <cellStyle name="40 % - Akzent1 4 2 3" xfId="1559"/>
    <cellStyle name="40 % - Akzent1 4 2 3 2" xfId="1560"/>
    <cellStyle name="40 % - Akzent1 4 2 4" xfId="1561"/>
    <cellStyle name="40 % - Akzent1 4 3" xfId="1562"/>
    <cellStyle name="40 % - Akzent1 4 3 2" xfId="1563"/>
    <cellStyle name="40 % - Akzent1 4 3 2 2" xfId="1564"/>
    <cellStyle name="40 % - Akzent1 4 3 3" xfId="1565"/>
    <cellStyle name="40 % - Akzent1 4 3 3 2" xfId="1566"/>
    <cellStyle name="40 % - Akzent1 4 3 4" xfId="1567"/>
    <cellStyle name="40 % - Akzent1 4 4" xfId="1568"/>
    <cellStyle name="40 % - Akzent1 4 4 2" xfId="1569"/>
    <cellStyle name="40 % - Akzent1 4 4 2 2" xfId="1570"/>
    <cellStyle name="40 % - Akzent1 4 4 3" xfId="1571"/>
    <cellStyle name="40 % - Akzent1 4 4 3 2" xfId="1572"/>
    <cellStyle name="40 % - Akzent1 4 4 4" xfId="1573"/>
    <cellStyle name="40 % - Akzent1 4 5" xfId="1574"/>
    <cellStyle name="40 % - Akzent1 4 5 2" xfId="1575"/>
    <cellStyle name="40 % - Akzent1 4 5 2 2" xfId="1576"/>
    <cellStyle name="40 % - Akzent1 4 5 3" xfId="1577"/>
    <cellStyle name="40 % - Akzent1 4 6" xfId="1578"/>
    <cellStyle name="40 % - Akzent1 4 6 2" xfId="1579"/>
    <cellStyle name="40 % - Akzent1 4 7" xfId="1580"/>
    <cellStyle name="40 % - Akzent1 4 7 2" xfId="1581"/>
    <cellStyle name="40 % - Akzent1 4 8" xfId="1582"/>
    <cellStyle name="40 % - Akzent1 5" xfId="1583"/>
    <cellStyle name="40 % - Akzent1 5 2" xfId="1584"/>
    <cellStyle name="40 % - Akzent1 5 2 2" xfId="1585"/>
    <cellStyle name="40 % - Akzent1 5 3" xfId="1586"/>
    <cellStyle name="40 % - Akzent1 5 3 2" xfId="1587"/>
    <cellStyle name="40 % - Akzent1 5 4" xfId="1588"/>
    <cellStyle name="40 % - Akzent1 6" xfId="1589"/>
    <cellStyle name="40 % - Akzent1 6 2" xfId="1590"/>
    <cellStyle name="40 % - Akzent1 6 2 2" xfId="1591"/>
    <cellStyle name="40 % - Akzent1 6 3" xfId="1592"/>
    <cellStyle name="40 % - Akzent1 6 3 2" xfId="1593"/>
    <cellStyle name="40 % - Akzent1 6 4" xfId="1594"/>
    <cellStyle name="40 % - Akzent1 7" xfId="1595"/>
    <cellStyle name="40 % - Akzent1 7 2" xfId="1596"/>
    <cellStyle name="40 % - Akzent1 7 2 2" xfId="1597"/>
    <cellStyle name="40 % - Akzent1 7 3" xfId="1598"/>
    <cellStyle name="40 % - Akzent1 7 3 2" xfId="1599"/>
    <cellStyle name="40 % - Akzent1 7 4" xfId="1600"/>
    <cellStyle name="40 % - Akzent1 8" xfId="1601"/>
    <cellStyle name="40 % - Akzent1 8 2" xfId="1602"/>
    <cellStyle name="40 % - Akzent1 8 2 2" xfId="1603"/>
    <cellStyle name="40 % - Akzent1 8 3" xfId="1604"/>
    <cellStyle name="40 % - Akzent1 9" xfId="1605"/>
    <cellStyle name="40 % - Akzent1 9 2" xfId="1606"/>
    <cellStyle name="40 % - Akzent2 10" xfId="1607"/>
    <cellStyle name="40 % - Akzent2 10 2" xfId="1608"/>
    <cellStyle name="40 % - Akzent2 11" xfId="1609"/>
    <cellStyle name="40 % - Akzent2 2" xfId="1610"/>
    <cellStyle name="40 % - Akzent2 2 10" xfId="1611"/>
    <cellStyle name="40 % - Akzent2 2 10 2" xfId="1612"/>
    <cellStyle name="40 % - Akzent2 2 2" xfId="1613"/>
    <cellStyle name="40 % - Akzent2 2 2 2" xfId="1614"/>
    <cellStyle name="40 % - Akzent2 2 2 2 2" xfId="1615"/>
    <cellStyle name="40 % - Akzent2 2 2 2 2 2" xfId="1616"/>
    <cellStyle name="40 % - Akzent2 2 2 2 2 2 2" xfId="1617"/>
    <cellStyle name="40 % - Akzent2 2 2 2 2 3" xfId="1618"/>
    <cellStyle name="40 % - Akzent2 2 2 2 2 3 2" xfId="1619"/>
    <cellStyle name="40 % - Akzent2 2 2 2 2 4" xfId="1620"/>
    <cellStyle name="40 % - Akzent2 2 2 2 3" xfId="1621"/>
    <cellStyle name="40 % - Akzent2 2 2 2 3 2" xfId="1622"/>
    <cellStyle name="40 % - Akzent2 2 2 2 3 2 2" xfId="1623"/>
    <cellStyle name="40 % - Akzent2 2 2 2 3 3" xfId="1624"/>
    <cellStyle name="40 % - Akzent2 2 2 2 3 3 2" xfId="1625"/>
    <cellStyle name="40 % - Akzent2 2 2 2 3 4" xfId="1626"/>
    <cellStyle name="40 % - Akzent2 2 2 2 4" xfId="1627"/>
    <cellStyle name="40 % - Akzent2 2 2 2 4 2" xfId="1628"/>
    <cellStyle name="40 % - Akzent2 2 2 2 4 2 2" xfId="1629"/>
    <cellStyle name="40 % - Akzent2 2 2 2 4 3" xfId="1630"/>
    <cellStyle name="40 % - Akzent2 2 2 2 4 3 2" xfId="1631"/>
    <cellStyle name="40 % - Akzent2 2 2 2 4 4" xfId="1632"/>
    <cellStyle name="40 % - Akzent2 2 2 2 5" xfId="1633"/>
    <cellStyle name="40 % - Akzent2 2 2 2 5 2" xfId="1634"/>
    <cellStyle name="40 % - Akzent2 2 2 2 5 2 2" xfId="1635"/>
    <cellStyle name="40 % - Akzent2 2 2 2 5 3" xfId="1636"/>
    <cellStyle name="40 % - Akzent2 2 2 2 6" xfId="1637"/>
    <cellStyle name="40 % - Akzent2 2 2 2 6 2" xfId="1638"/>
    <cellStyle name="40 % - Akzent2 2 2 2 7" xfId="1639"/>
    <cellStyle name="40 % - Akzent2 2 2 2 7 2" xfId="1640"/>
    <cellStyle name="40 % - Akzent2 2 2 2 8" xfId="1641"/>
    <cellStyle name="40 % - Akzent2 2 2 3" xfId="1642"/>
    <cellStyle name="40 % - Akzent2 2 2 3 2" xfId="1643"/>
    <cellStyle name="40 % - Akzent2 2 2 3 2 2" xfId="1644"/>
    <cellStyle name="40 % - Akzent2 2 2 3 3" xfId="1645"/>
    <cellStyle name="40 % - Akzent2 2 2 3 3 2" xfId="1646"/>
    <cellStyle name="40 % - Akzent2 2 2 3 4" xfId="1647"/>
    <cellStyle name="40 % - Akzent2 2 2 4" xfId="1648"/>
    <cellStyle name="40 % - Akzent2 2 2 4 2" xfId="1649"/>
    <cellStyle name="40 % - Akzent2 2 2 4 2 2" xfId="1650"/>
    <cellStyle name="40 % - Akzent2 2 2 4 3" xfId="1651"/>
    <cellStyle name="40 % - Akzent2 2 2 4 3 2" xfId="1652"/>
    <cellStyle name="40 % - Akzent2 2 2 4 4" xfId="1653"/>
    <cellStyle name="40 % - Akzent2 2 2 5" xfId="1654"/>
    <cellStyle name="40 % - Akzent2 2 2 5 2" xfId="1655"/>
    <cellStyle name="40 % - Akzent2 2 2 5 2 2" xfId="1656"/>
    <cellStyle name="40 % - Akzent2 2 2 5 3" xfId="1657"/>
    <cellStyle name="40 % - Akzent2 2 2 5 3 2" xfId="1658"/>
    <cellStyle name="40 % - Akzent2 2 2 5 4" xfId="1659"/>
    <cellStyle name="40 % - Akzent2 2 2 6" xfId="1660"/>
    <cellStyle name="40 % - Akzent2 2 2 6 2" xfId="1661"/>
    <cellStyle name="40 % - Akzent2 2 2 6 2 2" xfId="1662"/>
    <cellStyle name="40 % - Akzent2 2 2 6 3" xfId="1663"/>
    <cellStyle name="40 % - Akzent2 2 2 7" xfId="1664"/>
    <cellStyle name="40 % - Akzent2 2 2 7 2" xfId="1665"/>
    <cellStyle name="40 % - Akzent2 2 2 8" xfId="1666"/>
    <cellStyle name="40 % - Akzent2 2 2 8 2" xfId="1667"/>
    <cellStyle name="40 % - Akzent2 2 2 9" xfId="1668"/>
    <cellStyle name="40 % - Akzent2 2 3" xfId="1669"/>
    <cellStyle name="40 % - Akzent2 2 3 2" xfId="1670"/>
    <cellStyle name="40 % - Akzent2 2 3 2 2" xfId="1671"/>
    <cellStyle name="40 % - Akzent2 2 3 2 2 2" xfId="1672"/>
    <cellStyle name="40 % - Akzent2 2 3 2 3" xfId="1673"/>
    <cellStyle name="40 % - Akzent2 2 3 2 3 2" xfId="1674"/>
    <cellStyle name="40 % - Akzent2 2 3 2 4" xfId="1675"/>
    <cellStyle name="40 % - Akzent2 2 3 3" xfId="1676"/>
    <cellStyle name="40 % - Akzent2 2 3 3 2" xfId="1677"/>
    <cellStyle name="40 % - Akzent2 2 3 3 2 2" xfId="1678"/>
    <cellStyle name="40 % - Akzent2 2 3 3 3" xfId="1679"/>
    <cellStyle name="40 % - Akzent2 2 3 3 3 2" xfId="1680"/>
    <cellStyle name="40 % - Akzent2 2 3 3 4" xfId="1681"/>
    <cellStyle name="40 % - Akzent2 2 3 4" xfId="1682"/>
    <cellStyle name="40 % - Akzent2 2 3 4 2" xfId="1683"/>
    <cellStyle name="40 % - Akzent2 2 3 4 2 2" xfId="1684"/>
    <cellStyle name="40 % - Akzent2 2 3 4 3" xfId="1685"/>
    <cellStyle name="40 % - Akzent2 2 3 4 3 2" xfId="1686"/>
    <cellStyle name="40 % - Akzent2 2 3 4 4" xfId="1687"/>
    <cellStyle name="40 % - Akzent2 2 3 5" xfId="1688"/>
    <cellStyle name="40 % - Akzent2 2 3 5 2" xfId="1689"/>
    <cellStyle name="40 % - Akzent2 2 3 5 2 2" xfId="1690"/>
    <cellStyle name="40 % - Akzent2 2 3 5 3" xfId="1691"/>
    <cellStyle name="40 % - Akzent2 2 3 6" xfId="1692"/>
    <cellStyle name="40 % - Akzent2 2 3 6 2" xfId="1693"/>
    <cellStyle name="40 % - Akzent2 2 3 7" xfId="1694"/>
    <cellStyle name="40 % - Akzent2 2 3 7 2" xfId="1695"/>
    <cellStyle name="40 % - Akzent2 2 3 8" xfId="1696"/>
    <cellStyle name="40 % - Akzent2 2 4" xfId="1697"/>
    <cellStyle name="40 % - Akzent2 2 4 2" xfId="1698"/>
    <cellStyle name="40 % - Akzent2 2 4 2 2" xfId="1699"/>
    <cellStyle name="40 % - Akzent2 2 4 3" xfId="1700"/>
    <cellStyle name="40 % - Akzent2 2 4 3 2" xfId="1701"/>
    <cellStyle name="40 % - Akzent2 2 4 4" xfId="1702"/>
    <cellStyle name="40 % - Akzent2 2 5" xfId="1703"/>
    <cellStyle name="40 % - Akzent2 2 5 2" xfId="1704"/>
    <cellStyle name="40 % - Akzent2 2 5 2 2" xfId="1705"/>
    <cellStyle name="40 % - Akzent2 2 5 3" xfId="1706"/>
    <cellStyle name="40 % - Akzent2 2 5 3 2" xfId="1707"/>
    <cellStyle name="40 % - Akzent2 2 5 4" xfId="1708"/>
    <cellStyle name="40 % - Akzent2 2 6" xfId="1709"/>
    <cellStyle name="40 % - Akzent2 2 6 2" xfId="1710"/>
    <cellStyle name="40 % - Akzent2 2 6 2 2" xfId="1711"/>
    <cellStyle name="40 % - Akzent2 2 6 3" xfId="1712"/>
    <cellStyle name="40 % - Akzent2 2 6 3 2" xfId="1713"/>
    <cellStyle name="40 % - Akzent2 2 6 4" xfId="1714"/>
    <cellStyle name="40 % - Akzent2 2 7" xfId="1715"/>
    <cellStyle name="40 % - Akzent2 2 7 2" xfId="1716"/>
    <cellStyle name="40 % - Akzent2 2 7 2 2" xfId="1717"/>
    <cellStyle name="40 % - Akzent2 2 7 3" xfId="1718"/>
    <cellStyle name="40 % - Akzent2 2 8" xfId="1719"/>
    <cellStyle name="40 % - Akzent2 2 8 2" xfId="1720"/>
    <cellStyle name="40 % - Akzent2 2 9" xfId="1721"/>
    <cellStyle name="40 % - Akzent2 2 9 2" xfId="1722"/>
    <cellStyle name="40 % - Akzent2 3" xfId="1723"/>
    <cellStyle name="40 % - Akzent2 3 2" xfId="1724"/>
    <cellStyle name="40 % - Akzent2 3 2 2" xfId="1725"/>
    <cellStyle name="40 % - Akzent2 3 2 2 2" xfId="1726"/>
    <cellStyle name="40 % - Akzent2 3 2 2 2 2" xfId="1727"/>
    <cellStyle name="40 % - Akzent2 3 2 2 3" xfId="1728"/>
    <cellStyle name="40 % - Akzent2 3 2 2 3 2" xfId="1729"/>
    <cellStyle name="40 % - Akzent2 3 2 2 4" xfId="1730"/>
    <cellStyle name="40 % - Akzent2 3 2 3" xfId="1731"/>
    <cellStyle name="40 % - Akzent2 3 2 3 2" xfId="1732"/>
    <cellStyle name="40 % - Akzent2 3 2 3 2 2" xfId="1733"/>
    <cellStyle name="40 % - Akzent2 3 2 3 3" xfId="1734"/>
    <cellStyle name="40 % - Akzent2 3 2 3 3 2" xfId="1735"/>
    <cellStyle name="40 % - Akzent2 3 2 3 4" xfId="1736"/>
    <cellStyle name="40 % - Akzent2 3 2 4" xfId="1737"/>
    <cellStyle name="40 % - Akzent2 3 2 4 2" xfId="1738"/>
    <cellStyle name="40 % - Akzent2 3 2 4 2 2" xfId="1739"/>
    <cellStyle name="40 % - Akzent2 3 2 4 3" xfId="1740"/>
    <cellStyle name="40 % - Akzent2 3 2 4 3 2" xfId="1741"/>
    <cellStyle name="40 % - Akzent2 3 2 4 4" xfId="1742"/>
    <cellStyle name="40 % - Akzent2 3 2 5" xfId="1743"/>
    <cellStyle name="40 % - Akzent2 3 2 5 2" xfId="1744"/>
    <cellStyle name="40 % - Akzent2 3 2 5 2 2" xfId="1745"/>
    <cellStyle name="40 % - Akzent2 3 2 5 3" xfId="1746"/>
    <cellStyle name="40 % - Akzent2 3 2 6" xfId="1747"/>
    <cellStyle name="40 % - Akzent2 3 2 6 2" xfId="1748"/>
    <cellStyle name="40 % - Akzent2 3 2 7" xfId="1749"/>
    <cellStyle name="40 % - Akzent2 3 2 7 2" xfId="1750"/>
    <cellStyle name="40 % - Akzent2 3 2 8" xfId="1751"/>
    <cellStyle name="40 % - Akzent2 3 3" xfId="1752"/>
    <cellStyle name="40 % - Akzent2 3 3 2" xfId="1753"/>
    <cellStyle name="40 % - Akzent2 3 3 2 2" xfId="1754"/>
    <cellStyle name="40 % - Akzent2 3 3 3" xfId="1755"/>
    <cellStyle name="40 % - Akzent2 3 3 3 2" xfId="1756"/>
    <cellStyle name="40 % - Akzent2 3 3 4" xfId="1757"/>
    <cellStyle name="40 % - Akzent2 3 4" xfId="1758"/>
    <cellStyle name="40 % - Akzent2 3 4 2" xfId="1759"/>
    <cellStyle name="40 % - Akzent2 3 4 2 2" xfId="1760"/>
    <cellStyle name="40 % - Akzent2 3 4 3" xfId="1761"/>
    <cellStyle name="40 % - Akzent2 3 4 3 2" xfId="1762"/>
    <cellStyle name="40 % - Akzent2 3 4 4" xfId="1763"/>
    <cellStyle name="40 % - Akzent2 3 5" xfId="1764"/>
    <cellStyle name="40 % - Akzent2 3 5 2" xfId="1765"/>
    <cellStyle name="40 % - Akzent2 3 5 2 2" xfId="1766"/>
    <cellStyle name="40 % - Akzent2 3 5 3" xfId="1767"/>
    <cellStyle name="40 % - Akzent2 3 5 3 2" xfId="1768"/>
    <cellStyle name="40 % - Akzent2 3 5 4" xfId="1769"/>
    <cellStyle name="40 % - Akzent2 3 6" xfId="1770"/>
    <cellStyle name="40 % - Akzent2 3 6 2" xfId="1771"/>
    <cellStyle name="40 % - Akzent2 3 6 2 2" xfId="1772"/>
    <cellStyle name="40 % - Akzent2 3 6 3" xfId="1773"/>
    <cellStyle name="40 % - Akzent2 3 7" xfId="1774"/>
    <cellStyle name="40 % - Akzent2 3 7 2" xfId="1775"/>
    <cellStyle name="40 % - Akzent2 3 8" xfId="1776"/>
    <cellStyle name="40 % - Akzent2 3 8 2" xfId="1777"/>
    <cellStyle name="40 % - Akzent2 3 9" xfId="1778"/>
    <cellStyle name="40 % - Akzent2 3 9 2" xfId="1779"/>
    <cellStyle name="40 % - Akzent2 4" xfId="1780"/>
    <cellStyle name="40 % - Akzent2 4 2" xfId="1781"/>
    <cellStyle name="40 % - Akzent2 4 2 2" xfId="1782"/>
    <cellStyle name="40 % - Akzent2 4 2 2 2" xfId="1783"/>
    <cellStyle name="40 % - Akzent2 4 2 3" xfId="1784"/>
    <cellStyle name="40 % - Akzent2 4 2 3 2" xfId="1785"/>
    <cellStyle name="40 % - Akzent2 4 2 4" xfId="1786"/>
    <cellStyle name="40 % - Akzent2 4 3" xfId="1787"/>
    <cellStyle name="40 % - Akzent2 4 3 2" xfId="1788"/>
    <cellStyle name="40 % - Akzent2 4 3 2 2" xfId="1789"/>
    <cellStyle name="40 % - Akzent2 4 3 3" xfId="1790"/>
    <cellStyle name="40 % - Akzent2 4 3 3 2" xfId="1791"/>
    <cellStyle name="40 % - Akzent2 4 3 4" xfId="1792"/>
    <cellStyle name="40 % - Akzent2 4 4" xfId="1793"/>
    <cellStyle name="40 % - Akzent2 4 4 2" xfId="1794"/>
    <cellStyle name="40 % - Akzent2 4 4 2 2" xfId="1795"/>
    <cellStyle name="40 % - Akzent2 4 4 3" xfId="1796"/>
    <cellStyle name="40 % - Akzent2 4 4 3 2" xfId="1797"/>
    <cellStyle name="40 % - Akzent2 4 4 4" xfId="1798"/>
    <cellStyle name="40 % - Akzent2 4 5" xfId="1799"/>
    <cellStyle name="40 % - Akzent2 4 5 2" xfId="1800"/>
    <cellStyle name="40 % - Akzent2 4 5 2 2" xfId="1801"/>
    <cellStyle name="40 % - Akzent2 4 5 3" xfId="1802"/>
    <cellStyle name="40 % - Akzent2 4 6" xfId="1803"/>
    <cellStyle name="40 % - Akzent2 4 6 2" xfId="1804"/>
    <cellStyle name="40 % - Akzent2 4 7" xfId="1805"/>
    <cellStyle name="40 % - Akzent2 4 7 2" xfId="1806"/>
    <cellStyle name="40 % - Akzent2 4 8" xfId="1807"/>
    <cellStyle name="40 % - Akzent2 5" xfId="1808"/>
    <cellStyle name="40 % - Akzent2 5 2" xfId="1809"/>
    <cellStyle name="40 % - Akzent2 5 2 2" xfId="1810"/>
    <cellStyle name="40 % - Akzent2 5 3" xfId="1811"/>
    <cellStyle name="40 % - Akzent2 5 3 2" xfId="1812"/>
    <cellStyle name="40 % - Akzent2 5 4" xfId="1813"/>
    <cellStyle name="40 % - Akzent2 6" xfId="1814"/>
    <cellStyle name="40 % - Akzent2 6 2" xfId="1815"/>
    <cellStyle name="40 % - Akzent2 6 2 2" xfId="1816"/>
    <cellStyle name="40 % - Akzent2 6 3" xfId="1817"/>
    <cellStyle name="40 % - Akzent2 6 3 2" xfId="1818"/>
    <cellStyle name="40 % - Akzent2 6 4" xfId="1819"/>
    <cellStyle name="40 % - Akzent2 7" xfId="1820"/>
    <cellStyle name="40 % - Akzent2 7 2" xfId="1821"/>
    <cellStyle name="40 % - Akzent2 7 2 2" xfId="1822"/>
    <cellStyle name="40 % - Akzent2 7 3" xfId="1823"/>
    <cellStyle name="40 % - Akzent2 7 3 2" xfId="1824"/>
    <cellStyle name="40 % - Akzent2 7 4" xfId="1825"/>
    <cellStyle name="40 % - Akzent2 8" xfId="1826"/>
    <cellStyle name="40 % - Akzent2 8 2" xfId="1827"/>
    <cellStyle name="40 % - Akzent2 8 2 2" xfId="1828"/>
    <cellStyle name="40 % - Akzent2 8 3" xfId="1829"/>
    <cellStyle name="40 % - Akzent2 9" xfId="1830"/>
    <cellStyle name="40 % - Akzent2 9 2" xfId="1831"/>
    <cellStyle name="40 % - Akzent3 10" xfId="1832"/>
    <cellStyle name="40 % - Akzent3 10 2" xfId="1833"/>
    <cellStyle name="40 % - Akzent3 11" xfId="1834"/>
    <cellStyle name="40 % - Akzent3 2" xfId="1835"/>
    <cellStyle name="40 % - Akzent3 2 10" xfId="1836"/>
    <cellStyle name="40 % - Akzent3 2 10 2" xfId="1837"/>
    <cellStyle name="40 % - Akzent3 2 2" xfId="1838"/>
    <cellStyle name="40 % - Akzent3 2 2 2" xfId="1839"/>
    <cellStyle name="40 % - Akzent3 2 2 2 2" xfId="1840"/>
    <cellStyle name="40 % - Akzent3 2 2 2 2 2" xfId="1841"/>
    <cellStyle name="40 % - Akzent3 2 2 2 2 2 2" xfId="1842"/>
    <cellStyle name="40 % - Akzent3 2 2 2 2 3" xfId="1843"/>
    <cellStyle name="40 % - Akzent3 2 2 2 2 3 2" xfId="1844"/>
    <cellStyle name="40 % - Akzent3 2 2 2 2 4" xfId="1845"/>
    <cellStyle name="40 % - Akzent3 2 2 2 3" xfId="1846"/>
    <cellStyle name="40 % - Akzent3 2 2 2 3 2" xfId="1847"/>
    <cellStyle name="40 % - Akzent3 2 2 2 3 2 2" xfId="1848"/>
    <cellStyle name="40 % - Akzent3 2 2 2 3 3" xfId="1849"/>
    <cellStyle name="40 % - Akzent3 2 2 2 3 3 2" xfId="1850"/>
    <cellStyle name="40 % - Akzent3 2 2 2 3 4" xfId="1851"/>
    <cellStyle name="40 % - Akzent3 2 2 2 4" xfId="1852"/>
    <cellStyle name="40 % - Akzent3 2 2 2 4 2" xfId="1853"/>
    <cellStyle name="40 % - Akzent3 2 2 2 4 2 2" xfId="1854"/>
    <cellStyle name="40 % - Akzent3 2 2 2 4 3" xfId="1855"/>
    <cellStyle name="40 % - Akzent3 2 2 2 4 3 2" xfId="1856"/>
    <cellStyle name="40 % - Akzent3 2 2 2 4 4" xfId="1857"/>
    <cellStyle name="40 % - Akzent3 2 2 2 5" xfId="1858"/>
    <cellStyle name="40 % - Akzent3 2 2 2 5 2" xfId="1859"/>
    <cellStyle name="40 % - Akzent3 2 2 2 5 2 2" xfId="1860"/>
    <cellStyle name="40 % - Akzent3 2 2 2 5 3" xfId="1861"/>
    <cellStyle name="40 % - Akzent3 2 2 2 6" xfId="1862"/>
    <cellStyle name="40 % - Akzent3 2 2 2 6 2" xfId="1863"/>
    <cellStyle name="40 % - Akzent3 2 2 2 7" xfId="1864"/>
    <cellStyle name="40 % - Akzent3 2 2 2 7 2" xfId="1865"/>
    <cellStyle name="40 % - Akzent3 2 2 2 8" xfId="1866"/>
    <cellStyle name="40 % - Akzent3 2 2 3" xfId="1867"/>
    <cellStyle name="40 % - Akzent3 2 2 3 2" xfId="1868"/>
    <cellStyle name="40 % - Akzent3 2 2 3 2 2" xfId="1869"/>
    <cellStyle name="40 % - Akzent3 2 2 3 3" xfId="1870"/>
    <cellStyle name="40 % - Akzent3 2 2 3 3 2" xfId="1871"/>
    <cellStyle name="40 % - Akzent3 2 2 3 4" xfId="1872"/>
    <cellStyle name="40 % - Akzent3 2 2 4" xfId="1873"/>
    <cellStyle name="40 % - Akzent3 2 2 4 2" xfId="1874"/>
    <cellStyle name="40 % - Akzent3 2 2 4 2 2" xfId="1875"/>
    <cellStyle name="40 % - Akzent3 2 2 4 3" xfId="1876"/>
    <cellStyle name="40 % - Akzent3 2 2 4 3 2" xfId="1877"/>
    <cellStyle name="40 % - Akzent3 2 2 4 4" xfId="1878"/>
    <cellStyle name="40 % - Akzent3 2 2 5" xfId="1879"/>
    <cellStyle name="40 % - Akzent3 2 2 5 2" xfId="1880"/>
    <cellStyle name="40 % - Akzent3 2 2 5 2 2" xfId="1881"/>
    <cellStyle name="40 % - Akzent3 2 2 5 3" xfId="1882"/>
    <cellStyle name="40 % - Akzent3 2 2 5 3 2" xfId="1883"/>
    <cellStyle name="40 % - Akzent3 2 2 5 4" xfId="1884"/>
    <cellStyle name="40 % - Akzent3 2 2 6" xfId="1885"/>
    <cellStyle name="40 % - Akzent3 2 2 6 2" xfId="1886"/>
    <cellStyle name="40 % - Akzent3 2 2 6 2 2" xfId="1887"/>
    <cellStyle name="40 % - Akzent3 2 2 6 3" xfId="1888"/>
    <cellStyle name="40 % - Akzent3 2 2 7" xfId="1889"/>
    <cellStyle name="40 % - Akzent3 2 2 7 2" xfId="1890"/>
    <cellStyle name="40 % - Akzent3 2 2 8" xfId="1891"/>
    <cellStyle name="40 % - Akzent3 2 2 8 2" xfId="1892"/>
    <cellStyle name="40 % - Akzent3 2 2 9" xfId="1893"/>
    <cellStyle name="40 % - Akzent3 2 3" xfId="1894"/>
    <cellStyle name="40 % - Akzent3 2 3 2" xfId="1895"/>
    <cellStyle name="40 % - Akzent3 2 3 2 2" xfId="1896"/>
    <cellStyle name="40 % - Akzent3 2 3 2 2 2" xfId="1897"/>
    <cellStyle name="40 % - Akzent3 2 3 2 3" xfId="1898"/>
    <cellStyle name="40 % - Akzent3 2 3 2 3 2" xfId="1899"/>
    <cellStyle name="40 % - Akzent3 2 3 2 4" xfId="1900"/>
    <cellStyle name="40 % - Akzent3 2 3 3" xfId="1901"/>
    <cellStyle name="40 % - Akzent3 2 3 3 2" xfId="1902"/>
    <cellStyle name="40 % - Akzent3 2 3 3 2 2" xfId="1903"/>
    <cellStyle name="40 % - Akzent3 2 3 3 3" xfId="1904"/>
    <cellStyle name="40 % - Akzent3 2 3 3 3 2" xfId="1905"/>
    <cellStyle name="40 % - Akzent3 2 3 3 4" xfId="1906"/>
    <cellStyle name="40 % - Akzent3 2 3 4" xfId="1907"/>
    <cellStyle name="40 % - Akzent3 2 3 4 2" xfId="1908"/>
    <cellStyle name="40 % - Akzent3 2 3 4 2 2" xfId="1909"/>
    <cellStyle name="40 % - Akzent3 2 3 4 3" xfId="1910"/>
    <cellStyle name="40 % - Akzent3 2 3 4 3 2" xfId="1911"/>
    <cellStyle name="40 % - Akzent3 2 3 4 4" xfId="1912"/>
    <cellStyle name="40 % - Akzent3 2 3 5" xfId="1913"/>
    <cellStyle name="40 % - Akzent3 2 3 5 2" xfId="1914"/>
    <cellStyle name="40 % - Akzent3 2 3 5 2 2" xfId="1915"/>
    <cellStyle name="40 % - Akzent3 2 3 5 3" xfId="1916"/>
    <cellStyle name="40 % - Akzent3 2 3 6" xfId="1917"/>
    <cellStyle name="40 % - Akzent3 2 3 6 2" xfId="1918"/>
    <cellStyle name="40 % - Akzent3 2 3 7" xfId="1919"/>
    <cellStyle name="40 % - Akzent3 2 3 7 2" xfId="1920"/>
    <cellStyle name="40 % - Akzent3 2 3 8" xfId="1921"/>
    <cellStyle name="40 % - Akzent3 2 4" xfId="1922"/>
    <cellStyle name="40 % - Akzent3 2 4 2" xfId="1923"/>
    <cellStyle name="40 % - Akzent3 2 4 2 2" xfId="1924"/>
    <cellStyle name="40 % - Akzent3 2 4 3" xfId="1925"/>
    <cellStyle name="40 % - Akzent3 2 4 3 2" xfId="1926"/>
    <cellStyle name="40 % - Akzent3 2 4 4" xfId="1927"/>
    <cellStyle name="40 % - Akzent3 2 5" xfId="1928"/>
    <cellStyle name="40 % - Akzent3 2 5 2" xfId="1929"/>
    <cellStyle name="40 % - Akzent3 2 5 2 2" xfId="1930"/>
    <cellStyle name="40 % - Akzent3 2 5 3" xfId="1931"/>
    <cellStyle name="40 % - Akzent3 2 5 3 2" xfId="1932"/>
    <cellStyle name="40 % - Akzent3 2 5 4" xfId="1933"/>
    <cellStyle name="40 % - Akzent3 2 6" xfId="1934"/>
    <cellStyle name="40 % - Akzent3 2 6 2" xfId="1935"/>
    <cellStyle name="40 % - Akzent3 2 6 2 2" xfId="1936"/>
    <cellStyle name="40 % - Akzent3 2 6 3" xfId="1937"/>
    <cellStyle name="40 % - Akzent3 2 6 3 2" xfId="1938"/>
    <cellStyle name="40 % - Akzent3 2 6 4" xfId="1939"/>
    <cellStyle name="40 % - Akzent3 2 7" xfId="1940"/>
    <cellStyle name="40 % - Akzent3 2 7 2" xfId="1941"/>
    <cellStyle name="40 % - Akzent3 2 7 2 2" xfId="1942"/>
    <cellStyle name="40 % - Akzent3 2 7 3" xfId="1943"/>
    <cellStyle name="40 % - Akzent3 2 8" xfId="1944"/>
    <cellStyle name="40 % - Akzent3 2 8 2" xfId="1945"/>
    <cellStyle name="40 % - Akzent3 2 9" xfId="1946"/>
    <cellStyle name="40 % - Akzent3 2 9 2" xfId="1947"/>
    <cellStyle name="40 % - Akzent3 3" xfId="1948"/>
    <cellStyle name="40 % - Akzent3 3 2" xfId="1949"/>
    <cellStyle name="40 % - Akzent3 3 2 2" xfId="1950"/>
    <cellStyle name="40 % - Akzent3 3 2 2 2" xfId="1951"/>
    <cellStyle name="40 % - Akzent3 3 2 2 2 2" xfId="1952"/>
    <cellStyle name="40 % - Akzent3 3 2 2 3" xfId="1953"/>
    <cellStyle name="40 % - Akzent3 3 2 2 3 2" xfId="1954"/>
    <cellStyle name="40 % - Akzent3 3 2 2 4" xfId="1955"/>
    <cellStyle name="40 % - Akzent3 3 2 3" xfId="1956"/>
    <cellStyle name="40 % - Akzent3 3 2 3 2" xfId="1957"/>
    <cellStyle name="40 % - Akzent3 3 2 3 2 2" xfId="1958"/>
    <cellStyle name="40 % - Akzent3 3 2 3 3" xfId="1959"/>
    <cellStyle name="40 % - Akzent3 3 2 3 3 2" xfId="1960"/>
    <cellStyle name="40 % - Akzent3 3 2 3 4" xfId="1961"/>
    <cellStyle name="40 % - Akzent3 3 2 4" xfId="1962"/>
    <cellStyle name="40 % - Akzent3 3 2 4 2" xfId="1963"/>
    <cellStyle name="40 % - Akzent3 3 2 4 2 2" xfId="1964"/>
    <cellStyle name="40 % - Akzent3 3 2 4 3" xfId="1965"/>
    <cellStyle name="40 % - Akzent3 3 2 4 3 2" xfId="1966"/>
    <cellStyle name="40 % - Akzent3 3 2 4 4" xfId="1967"/>
    <cellStyle name="40 % - Akzent3 3 2 5" xfId="1968"/>
    <cellStyle name="40 % - Akzent3 3 2 5 2" xfId="1969"/>
    <cellStyle name="40 % - Akzent3 3 2 5 2 2" xfId="1970"/>
    <cellStyle name="40 % - Akzent3 3 2 5 3" xfId="1971"/>
    <cellStyle name="40 % - Akzent3 3 2 6" xfId="1972"/>
    <cellStyle name="40 % - Akzent3 3 2 6 2" xfId="1973"/>
    <cellStyle name="40 % - Akzent3 3 2 7" xfId="1974"/>
    <cellStyle name="40 % - Akzent3 3 2 7 2" xfId="1975"/>
    <cellStyle name="40 % - Akzent3 3 2 8" xfId="1976"/>
    <cellStyle name="40 % - Akzent3 3 3" xfId="1977"/>
    <cellStyle name="40 % - Akzent3 3 3 2" xfId="1978"/>
    <cellStyle name="40 % - Akzent3 3 3 2 2" xfId="1979"/>
    <cellStyle name="40 % - Akzent3 3 3 3" xfId="1980"/>
    <cellStyle name="40 % - Akzent3 3 3 3 2" xfId="1981"/>
    <cellStyle name="40 % - Akzent3 3 3 4" xfId="1982"/>
    <cellStyle name="40 % - Akzent3 3 4" xfId="1983"/>
    <cellStyle name="40 % - Akzent3 3 4 2" xfId="1984"/>
    <cellStyle name="40 % - Akzent3 3 4 2 2" xfId="1985"/>
    <cellStyle name="40 % - Akzent3 3 4 3" xfId="1986"/>
    <cellStyle name="40 % - Akzent3 3 4 3 2" xfId="1987"/>
    <cellStyle name="40 % - Akzent3 3 4 4" xfId="1988"/>
    <cellStyle name="40 % - Akzent3 3 5" xfId="1989"/>
    <cellStyle name="40 % - Akzent3 3 5 2" xfId="1990"/>
    <cellStyle name="40 % - Akzent3 3 5 2 2" xfId="1991"/>
    <cellStyle name="40 % - Akzent3 3 5 3" xfId="1992"/>
    <cellStyle name="40 % - Akzent3 3 5 3 2" xfId="1993"/>
    <cellStyle name="40 % - Akzent3 3 5 4" xfId="1994"/>
    <cellStyle name="40 % - Akzent3 3 6" xfId="1995"/>
    <cellStyle name="40 % - Akzent3 3 6 2" xfId="1996"/>
    <cellStyle name="40 % - Akzent3 3 6 2 2" xfId="1997"/>
    <cellStyle name="40 % - Akzent3 3 6 3" xfId="1998"/>
    <cellStyle name="40 % - Akzent3 3 7" xfId="1999"/>
    <cellStyle name="40 % - Akzent3 3 7 2" xfId="2000"/>
    <cellStyle name="40 % - Akzent3 3 8" xfId="2001"/>
    <cellStyle name="40 % - Akzent3 3 8 2" xfId="2002"/>
    <cellStyle name="40 % - Akzent3 3 9" xfId="2003"/>
    <cellStyle name="40 % - Akzent3 3 9 2" xfId="2004"/>
    <cellStyle name="40 % - Akzent3 4" xfId="2005"/>
    <cellStyle name="40 % - Akzent3 4 2" xfId="2006"/>
    <cellStyle name="40 % - Akzent3 4 2 2" xfId="2007"/>
    <cellStyle name="40 % - Akzent3 4 2 2 2" xfId="2008"/>
    <cellStyle name="40 % - Akzent3 4 2 3" xfId="2009"/>
    <cellStyle name="40 % - Akzent3 4 2 3 2" xfId="2010"/>
    <cellStyle name="40 % - Akzent3 4 2 4" xfId="2011"/>
    <cellStyle name="40 % - Akzent3 4 3" xfId="2012"/>
    <cellStyle name="40 % - Akzent3 4 3 2" xfId="2013"/>
    <cellStyle name="40 % - Akzent3 4 3 2 2" xfId="2014"/>
    <cellStyle name="40 % - Akzent3 4 3 3" xfId="2015"/>
    <cellStyle name="40 % - Akzent3 4 3 3 2" xfId="2016"/>
    <cellStyle name="40 % - Akzent3 4 3 4" xfId="2017"/>
    <cellStyle name="40 % - Akzent3 4 4" xfId="2018"/>
    <cellStyle name="40 % - Akzent3 4 4 2" xfId="2019"/>
    <cellStyle name="40 % - Akzent3 4 4 2 2" xfId="2020"/>
    <cellStyle name="40 % - Akzent3 4 4 3" xfId="2021"/>
    <cellStyle name="40 % - Akzent3 4 4 3 2" xfId="2022"/>
    <cellStyle name="40 % - Akzent3 4 4 4" xfId="2023"/>
    <cellStyle name="40 % - Akzent3 4 5" xfId="2024"/>
    <cellStyle name="40 % - Akzent3 4 5 2" xfId="2025"/>
    <cellStyle name="40 % - Akzent3 4 5 2 2" xfId="2026"/>
    <cellStyle name="40 % - Akzent3 4 5 3" xfId="2027"/>
    <cellStyle name="40 % - Akzent3 4 6" xfId="2028"/>
    <cellStyle name="40 % - Akzent3 4 6 2" xfId="2029"/>
    <cellStyle name="40 % - Akzent3 4 7" xfId="2030"/>
    <cellStyle name="40 % - Akzent3 4 7 2" xfId="2031"/>
    <cellStyle name="40 % - Akzent3 4 8" xfId="2032"/>
    <cellStyle name="40 % - Akzent3 5" xfId="2033"/>
    <cellStyle name="40 % - Akzent3 5 2" xfId="2034"/>
    <cellStyle name="40 % - Akzent3 5 2 2" xfId="2035"/>
    <cellStyle name="40 % - Akzent3 5 3" xfId="2036"/>
    <cellStyle name="40 % - Akzent3 5 3 2" xfId="2037"/>
    <cellStyle name="40 % - Akzent3 5 4" xfId="2038"/>
    <cellStyle name="40 % - Akzent3 6" xfId="2039"/>
    <cellStyle name="40 % - Akzent3 6 2" xfId="2040"/>
    <cellStyle name="40 % - Akzent3 6 2 2" xfId="2041"/>
    <cellStyle name="40 % - Akzent3 6 3" xfId="2042"/>
    <cellStyle name="40 % - Akzent3 6 3 2" xfId="2043"/>
    <cellStyle name="40 % - Akzent3 6 4" xfId="2044"/>
    <cellStyle name="40 % - Akzent3 7" xfId="2045"/>
    <cellStyle name="40 % - Akzent3 7 2" xfId="2046"/>
    <cellStyle name="40 % - Akzent3 7 2 2" xfId="2047"/>
    <cellStyle name="40 % - Akzent3 7 3" xfId="2048"/>
    <cellStyle name="40 % - Akzent3 7 3 2" xfId="2049"/>
    <cellStyle name="40 % - Akzent3 7 4" xfId="2050"/>
    <cellStyle name="40 % - Akzent3 8" xfId="2051"/>
    <cellStyle name="40 % - Akzent3 8 2" xfId="2052"/>
    <cellStyle name="40 % - Akzent3 8 2 2" xfId="2053"/>
    <cellStyle name="40 % - Akzent3 8 3" xfId="2054"/>
    <cellStyle name="40 % - Akzent3 9" xfId="2055"/>
    <cellStyle name="40 % - Akzent3 9 2" xfId="2056"/>
    <cellStyle name="40 % - Akzent4 10" xfId="2057"/>
    <cellStyle name="40 % - Akzent4 10 2" xfId="2058"/>
    <cellStyle name="40 % - Akzent4 11" xfId="2059"/>
    <cellStyle name="40 % - Akzent4 2" xfId="2060"/>
    <cellStyle name="40 % - Akzent4 2 10" xfId="2061"/>
    <cellStyle name="40 % - Akzent4 2 10 2" xfId="2062"/>
    <cellStyle name="40 % - Akzent4 2 2" xfId="2063"/>
    <cellStyle name="40 % - Akzent4 2 2 2" xfId="2064"/>
    <cellStyle name="40 % - Akzent4 2 2 2 2" xfId="2065"/>
    <cellStyle name="40 % - Akzent4 2 2 2 2 2" xfId="2066"/>
    <cellStyle name="40 % - Akzent4 2 2 2 2 2 2" xfId="2067"/>
    <cellStyle name="40 % - Akzent4 2 2 2 2 3" xfId="2068"/>
    <cellStyle name="40 % - Akzent4 2 2 2 2 3 2" xfId="2069"/>
    <cellStyle name="40 % - Akzent4 2 2 2 2 4" xfId="2070"/>
    <cellStyle name="40 % - Akzent4 2 2 2 3" xfId="2071"/>
    <cellStyle name="40 % - Akzent4 2 2 2 3 2" xfId="2072"/>
    <cellStyle name="40 % - Akzent4 2 2 2 3 2 2" xfId="2073"/>
    <cellStyle name="40 % - Akzent4 2 2 2 3 3" xfId="2074"/>
    <cellStyle name="40 % - Akzent4 2 2 2 3 3 2" xfId="2075"/>
    <cellStyle name="40 % - Akzent4 2 2 2 3 4" xfId="2076"/>
    <cellStyle name="40 % - Akzent4 2 2 2 4" xfId="2077"/>
    <cellStyle name="40 % - Akzent4 2 2 2 4 2" xfId="2078"/>
    <cellStyle name="40 % - Akzent4 2 2 2 4 2 2" xfId="2079"/>
    <cellStyle name="40 % - Akzent4 2 2 2 4 3" xfId="2080"/>
    <cellStyle name="40 % - Akzent4 2 2 2 4 3 2" xfId="2081"/>
    <cellStyle name="40 % - Akzent4 2 2 2 4 4" xfId="2082"/>
    <cellStyle name="40 % - Akzent4 2 2 2 5" xfId="2083"/>
    <cellStyle name="40 % - Akzent4 2 2 2 5 2" xfId="2084"/>
    <cellStyle name="40 % - Akzent4 2 2 2 5 2 2" xfId="2085"/>
    <cellStyle name="40 % - Akzent4 2 2 2 5 3" xfId="2086"/>
    <cellStyle name="40 % - Akzent4 2 2 2 6" xfId="2087"/>
    <cellStyle name="40 % - Akzent4 2 2 2 6 2" xfId="2088"/>
    <cellStyle name="40 % - Akzent4 2 2 2 7" xfId="2089"/>
    <cellStyle name="40 % - Akzent4 2 2 2 7 2" xfId="2090"/>
    <cellStyle name="40 % - Akzent4 2 2 2 8" xfId="2091"/>
    <cellStyle name="40 % - Akzent4 2 2 3" xfId="2092"/>
    <cellStyle name="40 % - Akzent4 2 2 3 2" xfId="2093"/>
    <cellStyle name="40 % - Akzent4 2 2 3 2 2" xfId="2094"/>
    <cellStyle name="40 % - Akzent4 2 2 3 3" xfId="2095"/>
    <cellStyle name="40 % - Akzent4 2 2 3 3 2" xfId="2096"/>
    <cellStyle name="40 % - Akzent4 2 2 3 4" xfId="2097"/>
    <cellStyle name="40 % - Akzent4 2 2 4" xfId="2098"/>
    <cellStyle name="40 % - Akzent4 2 2 4 2" xfId="2099"/>
    <cellStyle name="40 % - Akzent4 2 2 4 2 2" xfId="2100"/>
    <cellStyle name="40 % - Akzent4 2 2 4 3" xfId="2101"/>
    <cellStyle name="40 % - Akzent4 2 2 4 3 2" xfId="2102"/>
    <cellStyle name="40 % - Akzent4 2 2 4 4" xfId="2103"/>
    <cellStyle name="40 % - Akzent4 2 2 5" xfId="2104"/>
    <cellStyle name="40 % - Akzent4 2 2 5 2" xfId="2105"/>
    <cellStyle name="40 % - Akzent4 2 2 5 2 2" xfId="2106"/>
    <cellStyle name="40 % - Akzent4 2 2 5 3" xfId="2107"/>
    <cellStyle name="40 % - Akzent4 2 2 5 3 2" xfId="2108"/>
    <cellStyle name="40 % - Akzent4 2 2 5 4" xfId="2109"/>
    <cellStyle name="40 % - Akzent4 2 2 6" xfId="2110"/>
    <cellStyle name="40 % - Akzent4 2 2 6 2" xfId="2111"/>
    <cellStyle name="40 % - Akzent4 2 2 6 2 2" xfId="2112"/>
    <cellStyle name="40 % - Akzent4 2 2 6 3" xfId="2113"/>
    <cellStyle name="40 % - Akzent4 2 2 7" xfId="2114"/>
    <cellStyle name="40 % - Akzent4 2 2 7 2" xfId="2115"/>
    <cellStyle name="40 % - Akzent4 2 2 8" xfId="2116"/>
    <cellStyle name="40 % - Akzent4 2 2 8 2" xfId="2117"/>
    <cellStyle name="40 % - Akzent4 2 2 9" xfId="2118"/>
    <cellStyle name="40 % - Akzent4 2 3" xfId="2119"/>
    <cellStyle name="40 % - Akzent4 2 3 2" xfId="2120"/>
    <cellStyle name="40 % - Akzent4 2 3 2 2" xfId="2121"/>
    <cellStyle name="40 % - Akzent4 2 3 2 2 2" xfId="2122"/>
    <cellStyle name="40 % - Akzent4 2 3 2 3" xfId="2123"/>
    <cellStyle name="40 % - Akzent4 2 3 2 3 2" xfId="2124"/>
    <cellStyle name="40 % - Akzent4 2 3 2 4" xfId="2125"/>
    <cellStyle name="40 % - Akzent4 2 3 3" xfId="2126"/>
    <cellStyle name="40 % - Akzent4 2 3 3 2" xfId="2127"/>
    <cellStyle name="40 % - Akzent4 2 3 3 2 2" xfId="2128"/>
    <cellStyle name="40 % - Akzent4 2 3 3 3" xfId="2129"/>
    <cellStyle name="40 % - Akzent4 2 3 3 3 2" xfId="2130"/>
    <cellStyle name="40 % - Akzent4 2 3 3 4" xfId="2131"/>
    <cellStyle name="40 % - Akzent4 2 3 4" xfId="2132"/>
    <cellStyle name="40 % - Akzent4 2 3 4 2" xfId="2133"/>
    <cellStyle name="40 % - Akzent4 2 3 4 2 2" xfId="2134"/>
    <cellStyle name="40 % - Akzent4 2 3 4 3" xfId="2135"/>
    <cellStyle name="40 % - Akzent4 2 3 4 3 2" xfId="2136"/>
    <cellStyle name="40 % - Akzent4 2 3 4 4" xfId="2137"/>
    <cellStyle name="40 % - Akzent4 2 3 5" xfId="2138"/>
    <cellStyle name="40 % - Akzent4 2 3 5 2" xfId="2139"/>
    <cellStyle name="40 % - Akzent4 2 3 5 2 2" xfId="2140"/>
    <cellStyle name="40 % - Akzent4 2 3 5 3" xfId="2141"/>
    <cellStyle name="40 % - Akzent4 2 3 6" xfId="2142"/>
    <cellStyle name="40 % - Akzent4 2 3 6 2" xfId="2143"/>
    <cellStyle name="40 % - Akzent4 2 3 7" xfId="2144"/>
    <cellStyle name="40 % - Akzent4 2 3 7 2" xfId="2145"/>
    <cellStyle name="40 % - Akzent4 2 3 8" xfId="2146"/>
    <cellStyle name="40 % - Akzent4 2 4" xfId="2147"/>
    <cellStyle name="40 % - Akzent4 2 4 2" xfId="2148"/>
    <cellStyle name="40 % - Akzent4 2 4 2 2" xfId="2149"/>
    <cellStyle name="40 % - Akzent4 2 4 3" xfId="2150"/>
    <cellStyle name="40 % - Akzent4 2 4 3 2" xfId="2151"/>
    <cellStyle name="40 % - Akzent4 2 4 4" xfId="2152"/>
    <cellStyle name="40 % - Akzent4 2 5" xfId="2153"/>
    <cellStyle name="40 % - Akzent4 2 5 2" xfId="2154"/>
    <cellStyle name="40 % - Akzent4 2 5 2 2" xfId="2155"/>
    <cellStyle name="40 % - Akzent4 2 5 3" xfId="2156"/>
    <cellStyle name="40 % - Akzent4 2 5 3 2" xfId="2157"/>
    <cellStyle name="40 % - Akzent4 2 5 4" xfId="2158"/>
    <cellStyle name="40 % - Akzent4 2 6" xfId="2159"/>
    <cellStyle name="40 % - Akzent4 2 6 2" xfId="2160"/>
    <cellStyle name="40 % - Akzent4 2 6 2 2" xfId="2161"/>
    <cellStyle name="40 % - Akzent4 2 6 3" xfId="2162"/>
    <cellStyle name="40 % - Akzent4 2 6 3 2" xfId="2163"/>
    <cellStyle name="40 % - Akzent4 2 6 4" xfId="2164"/>
    <cellStyle name="40 % - Akzent4 2 7" xfId="2165"/>
    <cellStyle name="40 % - Akzent4 2 7 2" xfId="2166"/>
    <cellStyle name="40 % - Akzent4 2 7 2 2" xfId="2167"/>
    <cellStyle name="40 % - Akzent4 2 7 3" xfId="2168"/>
    <cellStyle name="40 % - Akzent4 2 8" xfId="2169"/>
    <cellStyle name="40 % - Akzent4 2 8 2" xfId="2170"/>
    <cellStyle name="40 % - Akzent4 2 9" xfId="2171"/>
    <cellStyle name="40 % - Akzent4 2 9 2" xfId="2172"/>
    <cellStyle name="40 % - Akzent4 3" xfId="2173"/>
    <cellStyle name="40 % - Akzent4 3 2" xfId="2174"/>
    <cellStyle name="40 % - Akzent4 3 2 2" xfId="2175"/>
    <cellStyle name="40 % - Akzent4 3 2 2 2" xfId="2176"/>
    <cellStyle name="40 % - Akzent4 3 2 2 2 2" xfId="2177"/>
    <cellStyle name="40 % - Akzent4 3 2 2 3" xfId="2178"/>
    <cellStyle name="40 % - Akzent4 3 2 2 3 2" xfId="2179"/>
    <cellStyle name="40 % - Akzent4 3 2 2 4" xfId="2180"/>
    <cellStyle name="40 % - Akzent4 3 2 3" xfId="2181"/>
    <cellStyle name="40 % - Akzent4 3 2 3 2" xfId="2182"/>
    <cellStyle name="40 % - Akzent4 3 2 3 2 2" xfId="2183"/>
    <cellStyle name="40 % - Akzent4 3 2 3 3" xfId="2184"/>
    <cellStyle name="40 % - Akzent4 3 2 3 3 2" xfId="2185"/>
    <cellStyle name="40 % - Akzent4 3 2 3 4" xfId="2186"/>
    <cellStyle name="40 % - Akzent4 3 2 4" xfId="2187"/>
    <cellStyle name="40 % - Akzent4 3 2 4 2" xfId="2188"/>
    <cellStyle name="40 % - Akzent4 3 2 4 2 2" xfId="2189"/>
    <cellStyle name="40 % - Akzent4 3 2 4 3" xfId="2190"/>
    <cellStyle name="40 % - Akzent4 3 2 4 3 2" xfId="2191"/>
    <cellStyle name="40 % - Akzent4 3 2 4 4" xfId="2192"/>
    <cellStyle name="40 % - Akzent4 3 2 5" xfId="2193"/>
    <cellStyle name="40 % - Akzent4 3 2 5 2" xfId="2194"/>
    <cellStyle name="40 % - Akzent4 3 2 5 2 2" xfId="2195"/>
    <cellStyle name="40 % - Akzent4 3 2 5 3" xfId="2196"/>
    <cellStyle name="40 % - Akzent4 3 2 6" xfId="2197"/>
    <cellStyle name="40 % - Akzent4 3 2 6 2" xfId="2198"/>
    <cellStyle name="40 % - Akzent4 3 2 7" xfId="2199"/>
    <cellStyle name="40 % - Akzent4 3 2 7 2" xfId="2200"/>
    <cellStyle name="40 % - Akzent4 3 2 8" xfId="2201"/>
    <cellStyle name="40 % - Akzent4 3 3" xfId="2202"/>
    <cellStyle name="40 % - Akzent4 3 3 2" xfId="2203"/>
    <cellStyle name="40 % - Akzent4 3 3 2 2" xfId="2204"/>
    <cellStyle name="40 % - Akzent4 3 3 3" xfId="2205"/>
    <cellStyle name="40 % - Akzent4 3 3 3 2" xfId="2206"/>
    <cellStyle name="40 % - Akzent4 3 3 4" xfId="2207"/>
    <cellStyle name="40 % - Akzent4 3 4" xfId="2208"/>
    <cellStyle name="40 % - Akzent4 3 4 2" xfId="2209"/>
    <cellStyle name="40 % - Akzent4 3 4 2 2" xfId="2210"/>
    <cellStyle name="40 % - Akzent4 3 4 3" xfId="2211"/>
    <cellStyle name="40 % - Akzent4 3 4 3 2" xfId="2212"/>
    <cellStyle name="40 % - Akzent4 3 4 4" xfId="2213"/>
    <cellStyle name="40 % - Akzent4 3 5" xfId="2214"/>
    <cellStyle name="40 % - Akzent4 3 5 2" xfId="2215"/>
    <cellStyle name="40 % - Akzent4 3 5 2 2" xfId="2216"/>
    <cellStyle name="40 % - Akzent4 3 5 3" xfId="2217"/>
    <cellStyle name="40 % - Akzent4 3 5 3 2" xfId="2218"/>
    <cellStyle name="40 % - Akzent4 3 5 4" xfId="2219"/>
    <cellStyle name="40 % - Akzent4 3 6" xfId="2220"/>
    <cellStyle name="40 % - Akzent4 3 6 2" xfId="2221"/>
    <cellStyle name="40 % - Akzent4 3 6 2 2" xfId="2222"/>
    <cellStyle name="40 % - Akzent4 3 6 3" xfId="2223"/>
    <cellStyle name="40 % - Akzent4 3 7" xfId="2224"/>
    <cellStyle name="40 % - Akzent4 3 7 2" xfId="2225"/>
    <cellStyle name="40 % - Akzent4 3 8" xfId="2226"/>
    <cellStyle name="40 % - Akzent4 3 8 2" xfId="2227"/>
    <cellStyle name="40 % - Akzent4 3 9" xfId="2228"/>
    <cellStyle name="40 % - Akzent4 3 9 2" xfId="2229"/>
    <cellStyle name="40 % - Akzent4 4" xfId="2230"/>
    <cellStyle name="40 % - Akzent4 4 2" xfId="2231"/>
    <cellStyle name="40 % - Akzent4 4 2 2" xfId="2232"/>
    <cellStyle name="40 % - Akzent4 4 2 2 2" xfId="2233"/>
    <cellStyle name="40 % - Akzent4 4 2 3" xfId="2234"/>
    <cellStyle name="40 % - Akzent4 4 2 3 2" xfId="2235"/>
    <cellStyle name="40 % - Akzent4 4 2 4" xfId="2236"/>
    <cellStyle name="40 % - Akzent4 4 3" xfId="2237"/>
    <cellStyle name="40 % - Akzent4 4 3 2" xfId="2238"/>
    <cellStyle name="40 % - Akzent4 4 3 2 2" xfId="2239"/>
    <cellStyle name="40 % - Akzent4 4 3 3" xfId="2240"/>
    <cellStyle name="40 % - Akzent4 4 3 3 2" xfId="2241"/>
    <cellStyle name="40 % - Akzent4 4 3 4" xfId="2242"/>
    <cellStyle name="40 % - Akzent4 4 4" xfId="2243"/>
    <cellStyle name="40 % - Akzent4 4 4 2" xfId="2244"/>
    <cellStyle name="40 % - Akzent4 4 4 2 2" xfId="2245"/>
    <cellStyle name="40 % - Akzent4 4 4 3" xfId="2246"/>
    <cellStyle name="40 % - Akzent4 4 4 3 2" xfId="2247"/>
    <cellStyle name="40 % - Akzent4 4 4 4" xfId="2248"/>
    <cellStyle name="40 % - Akzent4 4 5" xfId="2249"/>
    <cellStyle name="40 % - Akzent4 4 5 2" xfId="2250"/>
    <cellStyle name="40 % - Akzent4 4 5 2 2" xfId="2251"/>
    <cellStyle name="40 % - Akzent4 4 5 3" xfId="2252"/>
    <cellStyle name="40 % - Akzent4 4 6" xfId="2253"/>
    <cellStyle name="40 % - Akzent4 4 6 2" xfId="2254"/>
    <cellStyle name="40 % - Akzent4 4 7" xfId="2255"/>
    <cellStyle name="40 % - Akzent4 4 7 2" xfId="2256"/>
    <cellStyle name="40 % - Akzent4 4 8" xfId="2257"/>
    <cellStyle name="40 % - Akzent4 5" xfId="2258"/>
    <cellStyle name="40 % - Akzent4 5 2" xfId="2259"/>
    <cellStyle name="40 % - Akzent4 5 2 2" xfId="2260"/>
    <cellStyle name="40 % - Akzent4 5 3" xfId="2261"/>
    <cellStyle name="40 % - Akzent4 5 3 2" xfId="2262"/>
    <cellStyle name="40 % - Akzent4 5 4" xfId="2263"/>
    <cellStyle name="40 % - Akzent4 6" xfId="2264"/>
    <cellStyle name="40 % - Akzent4 6 2" xfId="2265"/>
    <cellStyle name="40 % - Akzent4 6 2 2" xfId="2266"/>
    <cellStyle name="40 % - Akzent4 6 3" xfId="2267"/>
    <cellStyle name="40 % - Akzent4 6 3 2" xfId="2268"/>
    <cellStyle name="40 % - Akzent4 6 4" xfId="2269"/>
    <cellStyle name="40 % - Akzent4 7" xfId="2270"/>
    <cellStyle name="40 % - Akzent4 7 2" xfId="2271"/>
    <cellStyle name="40 % - Akzent4 7 2 2" xfId="2272"/>
    <cellStyle name="40 % - Akzent4 7 3" xfId="2273"/>
    <cellStyle name="40 % - Akzent4 7 3 2" xfId="2274"/>
    <cellStyle name="40 % - Akzent4 7 4" xfId="2275"/>
    <cellStyle name="40 % - Akzent4 8" xfId="2276"/>
    <cellStyle name="40 % - Akzent4 8 2" xfId="2277"/>
    <cellStyle name="40 % - Akzent4 8 2 2" xfId="2278"/>
    <cellStyle name="40 % - Akzent4 8 3" xfId="2279"/>
    <cellStyle name="40 % - Akzent4 9" xfId="2280"/>
    <cellStyle name="40 % - Akzent4 9 2" xfId="2281"/>
    <cellStyle name="40 % - Akzent5 10" xfId="2282"/>
    <cellStyle name="40 % - Akzent5 10 2" xfId="2283"/>
    <cellStyle name="40 % - Akzent5 11" xfId="2284"/>
    <cellStyle name="40 % - Akzent5 2" xfId="2285"/>
    <cellStyle name="40 % - Akzent5 2 10" xfId="2286"/>
    <cellStyle name="40 % - Akzent5 2 10 2" xfId="2287"/>
    <cellStyle name="40 % - Akzent5 2 2" xfId="2288"/>
    <cellStyle name="40 % - Akzent5 2 2 2" xfId="2289"/>
    <cellStyle name="40 % - Akzent5 2 2 2 2" xfId="2290"/>
    <cellStyle name="40 % - Akzent5 2 2 2 2 2" xfId="2291"/>
    <cellStyle name="40 % - Akzent5 2 2 2 2 2 2" xfId="2292"/>
    <cellStyle name="40 % - Akzent5 2 2 2 2 3" xfId="2293"/>
    <cellStyle name="40 % - Akzent5 2 2 2 2 3 2" xfId="2294"/>
    <cellStyle name="40 % - Akzent5 2 2 2 2 4" xfId="2295"/>
    <cellStyle name="40 % - Akzent5 2 2 2 3" xfId="2296"/>
    <cellStyle name="40 % - Akzent5 2 2 2 3 2" xfId="2297"/>
    <cellStyle name="40 % - Akzent5 2 2 2 3 2 2" xfId="2298"/>
    <cellStyle name="40 % - Akzent5 2 2 2 3 3" xfId="2299"/>
    <cellStyle name="40 % - Akzent5 2 2 2 3 3 2" xfId="2300"/>
    <cellStyle name="40 % - Akzent5 2 2 2 3 4" xfId="2301"/>
    <cellStyle name="40 % - Akzent5 2 2 2 4" xfId="2302"/>
    <cellStyle name="40 % - Akzent5 2 2 2 4 2" xfId="2303"/>
    <cellStyle name="40 % - Akzent5 2 2 2 4 2 2" xfId="2304"/>
    <cellStyle name="40 % - Akzent5 2 2 2 4 3" xfId="2305"/>
    <cellStyle name="40 % - Akzent5 2 2 2 4 3 2" xfId="2306"/>
    <cellStyle name="40 % - Akzent5 2 2 2 4 4" xfId="2307"/>
    <cellStyle name="40 % - Akzent5 2 2 2 5" xfId="2308"/>
    <cellStyle name="40 % - Akzent5 2 2 2 5 2" xfId="2309"/>
    <cellStyle name="40 % - Akzent5 2 2 2 5 2 2" xfId="2310"/>
    <cellStyle name="40 % - Akzent5 2 2 2 5 3" xfId="2311"/>
    <cellStyle name="40 % - Akzent5 2 2 2 6" xfId="2312"/>
    <cellStyle name="40 % - Akzent5 2 2 2 6 2" xfId="2313"/>
    <cellStyle name="40 % - Akzent5 2 2 2 7" xfId="2314"/>
    <cellStyle name="40 % - Akzent5 2 2 2 7 2" xfId="2315"/>
    <cellStyle name="40 % - Akzent5 2 2 2 8" xfId="2316"/>
    <cellStyle name="40 % - Akzent5 2 2 3" xfId="2317"/>
    <cellStyle name="40 % - Akzent5 2 2 3 2" xfId="2318"/>
    <cellStyle name="40 % - Akzent5 2 2 3 2 2" xfId="2319"/>
    <cellStyle name="40 % - Akzent5 2 2 3 3" xfId="2320"/>
    <cellStyle name="40 % - Akzent5 2 2 3 3 2" xfId="2321"/>
    <cellStyle name="40 % - Akzent5 2 2 3 4" xfId="2322"/>
    <cellStyle name="40 % - Akzent5 2 2 4" xfId="2323"/>
    <cellStyle name="40 % - Akzent5 2 2 4 2" xfId="2324"/>
    <cellStyle name="40 % - Akzent5 2 2 4 2 2" xfId="2325"/>
    <cellStyle name="40 % - Akzent5 2 2 4 3" xfId="2326"/>
    <cellStyle name="40 % - Akzent5 2 2 4 3 2" xfId="2327"/>
    <cellStyle name="40 % - Akzent5 2 2 4 4" xfId="2328"/>
    <cellStyle name="40 % - Akzent5 2 2 5" xfId="2329"/>
    <cellStyle name="40 % - Akzent5 2 2 5 2" xfId="2330"/>
    <cellStyle name="40 % - Akzent5 2 2 5 2 2" xfId="2331"/>
    <cellStyle name="40 % - Akzent5 2 2 5 3" xfId="2332"/>
    <cellStyle name="40 % - Akzent5 2 2 5 3 2" xfId="2333"/>
    <cellStyle name="40 % - Akzent5 2 2 5 4" xfId="2334"/>
    <cellStyle name="40 % - Akzent5 2 2 6" xfId="2335"/>
    <cellStyle name="40 % - Akzent5 2 2 6 2" xfId="2336"/>
    <cellStyle name="40 % - Akzent5 2 2 6 2 2" xfId="2337"/>
    <cellStyle name="40 % - Akzent5 2 2 6 3" xfId="2338"/>
    <cellStyle name="40 % - Akzent5 2 2 7" xfId="2339"/>
    <cellStyle name="40 % - Akzent5 2 2 7 2" xfId="2340"/>
    <cellStyle name="40 % - Akzent5 2 2 8" xfId="2341"/>
    <cellStyle name="40 % - Akzent5 2 2 8 2" xfId="2342"/>
    <cellStyle name="40 % - Akzent5 2 2 9" xfId="2343"/>
    <cellStyle name="40 % - Akzent5 2 3" xfId="2344"/>
    <cellStyle name="40 % - Akzent5 2 3 2" xfId="2345"/>
    <cellStyle name="40 % - Akzent5 2 3 2 2" xfId="2346"/>
    <cellStyle name="40 % - Akzent5 2 3 2 2 2" xfId="2347"/>
    <cellStyle name="40 % - Akzent5 2 3 2 3" xfId="2348"/>
    <cellStyle name="40 % - Akzent5 2 3 2 3 2" xfId="2349"/>
    <cellStyle name="40 % - Akzent5 2 3 2 4" xfId="2350"/>
    <cellStyle name="40 % - Akzent5 2 3 3" xfId="2351"/>
    <cellStyle name="40 % - Akzent5 2 3 3 2" xfId="2352"/>
    <cellStyle name="40 % - Akzent5 2 3 3 2 2" xfId="2353"/>
    <cellStyle name="40 % - Akzent5 2 3 3 3" xfId="2354"/>
    <cellStyle name="40 % - Akzent5 2 3 3 3 2" xfId="2355"/>
    <cellStyle name="40 % - Akzent5 2 3 3 4" xfId="2356"/>
    <cellStyle name="40 % - Akzent5 2 3 4" xfId="2357"/>
    <cellStyle name="40 % - Akzent5 2 3 4 2" xfId="2358"/>
    <cellStyle name="40 % - Akzent5 2 3 4 2 2" xfId="2359"/>
    <cellStyle name="40 % - Akzent5 2 3 4 3" xfId="2360"/>
    <cellStyle name="40 % - Akzent5 2 3 4 3 2" xfId="2361"/>
    <cellStyle name="40 % - Akzent5 2 3 4 4" xfId="2362"/>
    <cellStyle name="40 % - Akzent5 2 3 5" xfId="2363"/>
    <cellStyle name="40 % - Akzent5 2 3 5 2" xfId="2364"/>
    <cellStyle name="40 % - Akzent5 2 3 5 2 2" xfId="2365"/>
    <cellStyle name="40 % - Akzent5 2 3 5 3" xfId="2366"/>
    <cellStyle name="40 % - Akzent5 2 3 6" xfId="2367"/>
    <cellStyle name="40 % - Akzent5 2 3 6 2" xfId="2368"/>
    <cellStyle name="40 % - Akzent5 2 3 7" xfId="2369"/>
    <cellStyle name="40 % - Akzent5 2 3 7 2" xfId="2370"/>
    <cellStyle name="40 % - Akzent5 2 3 8" xfId="2371"/>
    <cellStyle name="40 % - Akzent5 2 4" xfId="2372"/>
    <cellStyle name="40 % - Akzent5 2 4 2" xfId="2373"/>
    <cellStyle name="40 % - Akzent5 2 4 2 2" xfId="2374"/>
    <cellStyle name="40 % - Akzent5 2 4 3" xfId="2375"/>
    <cellStyle name="40 % - Akzent5 2 4 3 2" xfId="2376"/>
    <cellStyle name="40 % - Akzent5 2 4 4" xfId="2377"/>
    <cellStyle name="40 % - Akzent5 2 5" xfId="2378"/>
    <cellStyle name="40 % - Akzent5 2 5 2" xfId="2379"/>
    <cellStyle name="40 % - Akzent5 2 5 2 2" xfId="2380"/>
    <cellStyle name="40 % - Akzent5 2 5 3" xfId="2381"/>
    <cellStyle name="40 % - Akzent5 2 5 3 2" xfId="2382"/>
    <cellStyle name="40 % - Akzent5 2 5 4" xfId="2383"/>
    <cellStyle name="40 % - Akzent5 2 6" xfId="2384"/>
    <cellStyle name="40 % - Akzent5 2 6 2" xfId="2385"/>
    <cellStyle name="40 % - Akzent5 2 6 2 2" xfId="2386"/>
    <cellStyle name="40 % - Akzent5 2 6 3" xfId="2387"/>
    <cellStyle name="40 % - Akzent5 2 6 3 2" xfId="2388"/>
    <cellStyle name="40 % - Akzent5 2 6 4" xfId="2389"/>
    <cellStyle name="40 % - Akzent5 2 7" xfId="2390"/>
    <cellStyle name="40 % - Akzent5 2 7 2" xfId="2391"/>
    <cellStyle name="40 % - Akzent5 2 7 2 2" xfId="2392"/>
    <cellStyle name="40 % - Akzent5 2 7 3" xfId="2393"/>
    <cellStyle name="40 % - Akzent5 2 8" xfId="2394"/>
    <cellStyle name="40 % - Akzent5 2 8 2" xfId="2395"/>
    <cellStyle name="40 % - Akzent5 2 9" xfId="2396"/>
    <cellStyle name="40 % - Akzent5 2 9 2" xfId="2397"/>
    <cellStyle name="40 % - Akzent5 3" xfId="2398"/>
    <cellStyle name="40 % - Akzent5 3 2" xfId="2399"/>
    <cellStyle name="40 % - Akzent5 3 2 2" xfId="2400"/>
    <cellStyle name="40 % - Akzent5 3 2 2 2" xfId="2401"/>
    <cellStyle name="40 % - Akzent5 3 2 2 2 2" xfId="2402"/>
    <cellStyle name="40 % - Akzent5 3 2 2 3" xfId="2403"/>
    <cellStyle name="40 % - Akzent5 3 2 2 3 2" xfId="2404"/>
    <cellStyle name="40 % - Akzent5 3 2 2 4" xfId="2405"/>
    <cellStyle name="40 % - Akzent5 3 2 3" xfId="2406"/>
    <cellStyle name="40 % - Akzent5 3 2 3 2" xfId="2407"/>
    <cellStyle name="40 % - Akzent5 3 2 3 2 2" xfId="2408"/>
    <cellStyle name="40 % - Akzent5 3 2 3 3" xfId="2409"/>
    <cellStyle name="40 % - Akzent5 3 2 3 3 2" xfId="2410"/>
    <cellStyle name="40 % - Akzent5 3 2 3 4" xfId="2411"/>
    <cellStyle name="40 % - Akzent5 3 2 4" xfId="2412"/>
    <cellStyle name="40 % - Akzent5 3 2 4 2" xfId="2413"/>
    <cellStyle name="40 % - Akzent5 3 2 4 2 2" xfId="2414"/>
    <cellStyle name="40 % - Akzent5 3 2 4 3" xfId="2415"/>
    <cellStyle name="40 % - Akzent5 3 2 4 3 2" xfId="2416"/>
    <cellStyle name="40 % - Akzent5 3 2 4 4" xfId="2417"/>
    <cellStyle name="40 % - Akzent5 3 2 5" xfId="2418"/>
    <cellStyle name="40 % - Akzent5 3 2 5 2" xfId="2419"/>
    <cellStyle name="40 % - Akzent5 3 2 5 2 2" xfId="2420"/>
    <cellStyle name="40 % - Akzent5 3 2 5 3" xfId="2421"/>
    <cellStyle name="40 % - Akzent5 3 2 6" xfId="2422"/>
    <cellStyle name="40 % - Akzent5 3 2 6 2" xfId="2423"/>
    <cellStyle name="40 % - Akzent5 3 2 7" xfId="2424"/>
    <cellStyle name="40 % - Akzent5 3 2 7 2" xfId="2425"/>
    <cellStyle name="40 % - Akzent5 3 2 8" xfId="2426"/>
    <cellStyle name="40 % - Akzent5 3 3" xfId="2427"/>
    <cellStyle name="40 % - Akzent5 3 3 2" xfId="2428"/>
    <cellStyle name="40 % - Akzent5 3 3 2 2" xfId="2429"/>
    <cellStyle name="40 % - Akzent5 3 3 3" xfId="2430"/>
    <cellStyle name="40 % - Akzent5 3 3 3 2" xfId="2431"/>
    <cellStyle name="40 % - Akzent5 3 3 4" xfId="2432"/>
    <cellStyle name="40 % - Akzent5 3 4" xfId="2433"/>
    <cellStyle name="40 % - Akzent5 3 4 2" xfId="2434"/>
    <cellStyle name="40 % - Akzent5 3 4 2 2" xfId="2435"/>
    <cellStyle name="40 % - Akzent5 3 4 3" xfId="2436"/>
    <cellStyle name="40 % - Akzent5 3 4 3 2" xfId="2437"/>
    <cellStyle name="40 % - Akzent5 3 4 4" xfId="2438"/>
    <cellStyle name="40 % - Akzent5 3 5" xfId="2439"/>
    <cellStyle name="40 % - Akzent5 3 5 2" xfId="2440"/>
    <cellStyle name="40 % - Akzent5 3 5 2 2" xfId="2441"/>
    <cellStyle name="40 % - Akzent5 3 5 3" xfId="2442"/>
    <cellStyle name="40 % - Akzent5 3 5 3 2" xfId="2443"/>
    <cellStyle name="40 % - Akzent5 3 5 4" xfId="2444"/>
    <cellStyle name="40 % - Akzent5 3 6" xfId="2445"/>
    <cellStyle name="40 % - Akzent5 3 6 2" xfId="2446"/>
    <cellStyle name="40 % - Akzent5 3 6 2 2" xfId="2447"/>
    <cellStyle name="40 % - Akzent5 3 6 3" xfId="2448"/>
    <cellStyle name="40 % - Akzent5 3 7" xfId="2449"/>
    <cellStyle name="40 % - Akzent5 3 7 2" xfId="2450"/>
    <cellStyle name="40 % - Akzent5 3 8" xfId="2451"/>
    <cellStyle name="40 % - Akzent5 3 8 2" xfId="2452"/>
    <cellStyle name="40 % - Akzent5 3 9" xfId="2453"/>
    <cellStyle name="40 % - Akzent5 3 9 2" xfId="2454"/>
    <cellStyle name="40 % - Akzent5 4" xfId="2455"/>
    <cellStyle name="40 % - Akzent5 4 2" xfId="2456"/>
    <cellStyle name="40 % - Akzent5 4 2 2" xfId="2457"/>
    <cellStyle name="40 % - Akzent5 4 2 2 2" xfId="2458"/>
    <cellStyle name="40 % - Akzent5 4 2 3" xfId="2459"/>
    <cellStyle name="40 % - Akzent5 4 2 3 2" xfId="2460"/>
    <cellStyle name="40 % - Akzent5 4 2 4" xfId="2461"/>
    <cellStyle name="40 % - Akzent5 4 3" xfId="2462"/>
    <cellStyle name="40 % - Akzent5 4 3 2" xfId="2463"/>
    <cellStyle name="40 % - Akzent5 4 3 2 2" xfId="2464"/>
    <cellStyle name="40 % - Akzent5 4 3 3" xfId="2465"/>
    <cellStyle name="40 % - Akzent5 4 3 3 2" xfId="2466"/>
    <cellStyle name="40 % - Akzent5 4 3 4" xfId="2467"/>
    <cellStyle name="40 % - Akzent5 4 4" xfId="2468"/>
    <cellStyle name="40 % - Akzent5 4 4 2" xfId="2469"/>
    <cellStyle name="40 % - Akzent5 4 4 2 2" xfId="2470"/>
    <cellStyle name="40 % - Akzent5 4 4 3" xfId="2471"/>
    <cellStyle name="40 % - Akzent5 4 4 3 2" xfId="2472"/>
    <cellStyle name="40 % - Akzent5 4 4 4" xfId="2473"/>
    <cellStyle name="40 % - Akzent5 4 5" xfId="2474"/>
    <cellStyle name="40 % - Akzent5 4 5 2" xfId="2475"/>
    <cellStyle name="40 % - Akzent5 4 5 2 2" xfId="2476"/>
    <cellStyle name="40 % - Akzent5 4 5 3" xfId="2477"/>
    <cellStyle name="40 % - Akzent5 4 6" xfId="2478"/>
    <cellStyle name="40 % - Akzent5 4 6 2" xfId="2479"/>
    <cellStyle name="40 % - Akzent5 4 7" xfId="2480"/>
    <cellStyle name="40 % - Akzent5 4 7 2" xfId="2481"/>
    <cellStyle name="40 % - Akzent5 4 8" xfId="2482"/>
    <cellStyle name="40 % - Akzent5 5" xfId="2483"/>
    <cellStyle name="40 % - Akzent5 5 2" xfId="2484"/>
    <cellStyle name="40 % - Akzent5 5 2 2" xfId="2485"/>
    <cellStyle name="40 % - Akzent5 5 3" xfId="2486"/>
    <cellStyle name="40 % - Akzent5 5 3 2" xfId="2487"/>
    <cellStyle name="40 % - Akzent5 5 4" xfId="2488"/>
    <cellStyle name="40 % - Akzent5 6" xfId="2489"/>
    <cellStyle name="40 % - Akzent5 6 2" xfId="2490"/>
    <cellStyle name="40 % - Akzent5 6 2 2" xfId="2491"/>
    <cellStyle name="40 % - Akzent5 6 3" xfId="2492"/>
    <cellStyle name="40 % - Akzent5 6 3 2" xfId="2493"/>
    <cellStyle name="40 % - Akzent5 6 4" xfId="2494"/>
    <cellStyle name="40 % - Akzent5 7" xfId="2495"/>
    <cellStyle name="40 % - Akzent5 7 2" xfId="2496"/>
    <cellStyle name="40 % - Akzent5 7 2 2" xfId="2497"/>
    <cellStyle name="40 % - Akzent5 7 3" xfId="2498"/>
    <cellStyle name="40 % - Akzent5 7 3 2" xfId="2499"/>
    <cellStyle name="40 % - Akzent5 7 4" xfId="2500"/>
    <cellStyle name="40 % - Akzent5 8" xfId="2501"/>
    <cellStyle name="40 % - Akzent5 8 2" xfId="2502"/>
    <cellStyle name="40 % - Akzent5 8 2 2" xfId="2503"/>
    <cellStyle name="40 % - Akzent5 8 3" xfId="2504"/>
    <cellStyle name="40 % - Akzent5 9" xfId="2505"/>
    <cellStyle name="40 % - Akzent5 9 2" xfId="2506"/>
    <cellStyle name="40 % - Akzent6 10" xfId="2507"/>
    <cellStyle name="40 % - Akzent6 10 2" xfId="2508"/>
    <cellStyle name="40 % - Akzent6 11" xfId="2509"/>
    <cellStyle name="40 % - Akzent6 2" xfId="2510"/>
    <cellStyle name="40 % - Akzent6 2 10" xfId="2511"/>
    <cellStyle name="40 % - Akzent6 2 10 2" xfId="2512"/>
    <cellStyle name="40 % - Akzent6 2 2" xfId="2513"/>
    <cellStyle name="40 % - Akzent6 2 2 2" xfId="2514"/>
    <cellStyle name="40 % - Akzent6 2 2 2 2" xfId="2515"/>
    <cellStyle name="40 % - Akzent6 2 2 2 2 2" xfId="2516"/>
    <cellStyle name="40 % - Akzent6 2 2 2 2 2 2" xfId="2517"/>
    <cellStyle name="40 % - Akzent6 2 2 2 2 3" xfId="2518"/>
    <cellStyle name="40 % - Akzent6 2 2 2 2 3 2" xfId="2519"/>
    <cellStyle name="40 % - Akzent6 2 2 2 2 4" xfId="2520"/>
    <cellStyle name="40 % - Akzent6 2 2 2 3" xfId="2521"/>
    <cellStyle name="40 % - Akzent6 2 2 2 3 2" xfId="2522"/>
    <cellStyle name="40 % - Akzent6 2 2 2 3 2 2" xfId="2523"/>
    <cellStyle name="40 % - Akzent6 2 2 2 3 3" xfId="2524"/>
    <cellStyle name="40 % - Akzent6 2 2 2 3 3 2" xfId="2525"/>
    <cellStyle name="40 % - Akzent6 2 2 2 3 4" xfId="2526"/>
    <cellStyle name="40 % - Akzent6 2 2 2 4" xfId="2527"/>
    <cellStyle name="40 % - Akzent6 2 2 2 4 2" xfId="2528"/>
    <cellStyle name="40 % - Akzent6 2 2 2 4 2 2" xfId="2529"/>
    <cellStyle name="40 % - Akzent6 2 2 2 4 3" xfId="2530"/>
    <cellStyle name="40 % - Akzent6 2 2 2 4 3 2" xfId="2531"/>
    <cellStyle name="40 % - Akzent6 2 2 2 4 4" xfId="2532"/>
    <cellStyle name="40 % - Akzent6 2 2 2 5" xfId="2533"/>
    <cellStyle name="40 % - Akzent6 2 2 2 5 2" xfId="2534"/>
    <cellStyle name="40 % - Akzent6 2 2 2 5 2 2" xfId="2535"/>
    <cellStyle name="40 % - Akzent6 2 2 2 5 3" xfId="2536"/>
    <cellStyle name="40 % - Akzent6 2 2 2 6" xfId="2537"/>
    <cellStyle name="40 % - Akzent6 2 2 2 6 2" xfId="2538"/>
    <cellStyle name="40 % - Akzent6 2 2 2 7" xfId="2539"/>
    <cellStyle name="40 % - Akzent6 2 2 2 7 2" xfId="2540"/>
    <cellStyle name="40 % - Akzent6 2 2 2 8" xfId="2541"/>
    <cellStyle name="40 % - Akzent6 2 2 3" xfId="2542"/>
    <cellStyle name="40 % - Akzent6 2 2 3 2" xfId="2543"/>
    <cellStyle name="40 % - Akzent6 2 2 3 2 2" xfId="2544"/>
    <cellStyle name="40 % - Akzent6 2 2 3 3" xfId="2545"/>
    <cellStyle name="40 % - Akzent6 2 2 3 3 2" xfId="2546"/>
    <cellStyle name="40 % - Akzent6 2 2 3 4" xfId="2547"/>
    <cellStyle name="40 % - Akzent6 2 2 4" xfId="2548"/>
    <cellStyle name="40 % - Akzent6 2 2 4 2" xfId="2549"/>
    <cellStyle name="40 % - Akzent6 2 2 4 2 2" xfId="2550"/>
    <cellStyle name="40 % - Akzent6 2 2 4 3" xfId="2551"/>
    <cellStyle name="40 % - Akzent6 2 2 4 3 2" xfId="2552"/>
    <cellStyle name="40 % - Akzent6 2 2 4 4" xfId="2553"/>
    <cellStyle name="40 % - Akzent6 2 2 5" xfId="2554"/>
    <cellStyle name="40 % - Akzent6 2 2 5 2" xfId="2555"/>
    <cellStyle name="40 % - Akzent6 2 2 5 2 2" xfId="2556"/>
    <cellStyle name="40 % - Akzent6 2 2 5 3" xfId="2557"/>
    <cellStyle name="40 % - Akzent6 2 2 5 3 2" xfId="2558"/>
    <cellStyle name="40 % - Akzent6 2 2 5 4" xfId="2559"/>
    <cellStyle name="40 % - Akzent6 2 2 6" xfId="2560"/>
    <cellStyle name="40 % - Akzent6 2 2 6 2" xfId="2561"/>
    <cellStyle name="40 % - Akzent6 2 2 6 2 2" xfId="2562"/>
    <cellStyle name="40 % - Akzent6 2 2 6 3" xfId="2563"/>
    <cellStyle name="40 % - Akzent6 2 2 7" xfId="2564"/>
    <cellStyle name="40 % - Akzent6 2 2 7 2" xfId="2565"/>
    <cellStyle name="40 % - Akzent6 2 2 8" xfId="2566"/>
    <cellStyle name="40 % - Akzent6 2 2 8 2" xfId="2567"/>
    <cellStyle name="40 % - Akzent6 2 2 9" xfId="2568"/>
    <cellStyle name="40 % - Akzent6 2 3" xfId="2569"/>
    <cellStyle name="40 % - Akzent6 2 3 2" xfId="2570"/>
    <cellStyle name="40 % - Akzent6 2 3 2 2" xfId="2571"/>
    <cellStyle name="40 % - Akzent6 2 3 2 2 2" xfId="2572"/>
    <cellStyle name="40 % - Akzent6 2 3 2 3" xfId="2573"/>
    <cellStyle name="40 % - Akzent6 2 3 2 3 2" xfId="2574"/>
    <cellStyle name="40 % - Akzent6 2 3 2 4" xfId="2575"/>
    <cellStyle name="40 % - Akzent6 2 3 3" xfId="2576"/>
    <cellStyle name="40 % - Akzent6 2 3 3 2" xfId="2577"/>
    <cellStyle name="40 % - Akzent6 2 3 3 2 2" xfId="2578"/>
    <cellStyle name="40 % - Akzent6 2 3 3 3" xfId="2579"/>
    <cellStyle name="40 % - Akzent6 2 3 3 3 2" xfId="2580"/>
    <cellStyle name="40 % - Akzent6 2 3 3 4" xfId="2581"/>
    <cellStyle name="40 % - Akzent6 2 3 4" xfId="2582"/>
    <cellStyle name="40 % - Akzent6 2 3 4 2" xfId="2583"/>
    <cellStyle name="40 % - Akzent6 2 3 4 2 2" xfId="2584"/>
    <cellStyle name="40 % - Akzent6 2 3 4 3" xfId="2585"/>
    <cellStyle name="40 % - Akzent6 2 3 4 3 2" xfId="2586"/>
    <cellStyle name="40 % - Akzent6 2 3 4 4" xfId="2587"/>
    <cellStyle name="40 % - Akzent6 2 3 5" xfId="2588"/>
    <cellStyle name="40 % - Akzent6 2 3 5 2" xfId="2589"/>
    <cellStyle name="40 % - Akzent6 2 3 5 2 2" xfId="2590"/>
    <cellStyle name="40 % - Akzent6 2 3 5 3" xfId="2591"/>
    <cellStyle name="40 % - Akzent6 2 3 6" xfId="2592"/>
    <cellStyle name="40 % - Akzent6 2 3 6 2" xfId="2593"/>
    <cellStyle name="40 % - Akzent6 2 3 7" xfId="2594"/>
    <cellStyle name="40 % - Akzent6 2 3 7 2" xfId="2595"/>
    <cellStyle name="40 % - Akzent6 2 3 8" xfId="2596"/>
    <cellStyle name="40 % - Akzent6 2 4" xfId="2597"/>
    <cellStyle name="40 % - Akzent6 2 4 2" xfId="2598"/>
    <cellStyle name="40 % - Akzent6 2 4 2 2" xfId="2599"/>
    <cellStyle name="40 % - Akzent6 2 4 3" xfId="2600"/>
    <cellStyle name="40 % - Akzent6 2 4 3 2" xfId="2601"/>
    <cellStyle name="40 % - Akzent6 2 4 4" xfId="2602"/>
    <cellStyle name="40 % - Akzent6 2 5" xfId="2603"/>
    <cellStyle name="40 % - Akzent6 2 5 2" xfId="2604"/>
    <cellStyle name="40 % - Akzent6 2 5 2 2" xfId="2605"/>
    <cellStyle name="40 % - Akzent6 2 5 3" xfId="2606"/>
    <cellStyle name="40 % - Akzent6 2 5 3 2" xfId="2607"/>
    <cellStyle name="40 % - Akzent6 2 5 4" xfId="2608"/>
    <cellStyle name="40 % - Akzent6 2 6" xfId="2609"/>
    <cellStyle name="40 % - Akzent6 2 6 2" xfId="2610"/>
    <cellStyle name="40 % - Akzent6 2 6 2 2" xfId="2611"/>
    <cellStyle name="40 % - Akzent6 2 6 3" xfId="2612"/>
    <cellStyle name="40 % - Akzent6 2 6 3 2" xfId="2613"/>
    <cellStyle name="40 % - Akzent6 2 6 4" xfId="2614"/>
    <cellStyle name="40 % - Akzent6 2 7" xfId="2615"/>
    <cellStyle name="40 % - Akzent6 2 7 2" xfId="2616"/>
    <cellStyle name="40 % - Akzent6 2 7 2 2" xfId="2617"/>
    <cellStyle name="40 % - Akzent6 2 7 3" xfId="2618"/>
    <cellStyle name="40 % - Akzent6 2 8" xfId="2619"/>
    <cellStyle name="40 % - Akzent6 2 8 2" xfId="2620"/>
    <cellStyle name="40 % - Akzent6 2 9" xfId="2621"/>
    <cellStyle name="40 % - Akzent6 2 9 2" xfId="2622"/>
    <cellStyle name="40 % - Akzent6 3" xfId="2623"/>
    <cellStyle name="40 % - Akzent6 3 2" xfId="2624"/>
    <cellStyle name="40 % - Akzent6 3 2 2" xfId="2625"/>
    <cellStyle name="40 % - Akzent6 3 2 2 2" xfId="2626"/>
    <cellStyle name="40 % - Akzent6 3 2 2 2 2" xfId="2627"/>
    <cellStyle name="40 % - Akzent6 3 2 2 3" xfId="2628"/>
    <cellStyle name="40 % - Akzent6 3 2 2 3 2" xfId="2629"/>
    <cellStyle name="40 % - Akzent6 3 2 2 4" xfId="2630"/>
    <cellStyle name="40 % - Akzent6 3 2 3" xfId="2631"/>
    <cellStyle name="40 % - Akzent6 3 2 3 2" xfId="2632"/>
    <cellStyle name="40 % - Akzent6 3 2 3 2 2" xfId="2633"/>
    <cellStyle name="40 % - Akzent6 3 2 3 3" xfId="2634"/>
    <cellStyle name="40 % - Akzent6 3 2 3 3 2" xfId="2635"/>
    <cellStyle name="40 % - Akzent6 3 2 3 4" xfId="2636"/>
    <cellStyle name="40 % - Akzent6 3 2 4" xfId="2637"/>
    <cellStyle name="40 % - Akzent6 3 2 4 2" xfId="2638"/>
    <cellStyle name="40 % - Akzent6 3 2 4 2 2" xfId="2639"/>
    <cellStyle name="40 % - Akzent6 3 2 4 3" xfId="2640"/>
    <cellStyle name="40 % - Akzent6 3 2 4 3 2" xfId="2641"/>
    <cellStyle name="40 % - Akzent6 3 2 4 4" xfId="2642"/>
    <cellStyle name="40 % - Akzent6 3 2 5" xfId="2643"/>
    <cellStyle name="40 % - Akzent6 3 2 5 2" xfId="2644"/>
    <cellStyle name="40 % - Akzent6 3 2 5 2 2" xfId="2645"/>
    <cellStyle name="40 % - Akzent6 3 2 5 3" xfId="2646"/>
    <cellStyle name="40 % - Akzent6 3 2 6" xfId="2647"/>
    <cellStyle name="40 % - Akzent6 3 2 6 2" xfId="2648"/>
    <cellStyle name="40 % - Akzent6 3 2 7" xfId="2649"/>
    <cellStyle name="40 % - Akzent6 3 2 7 2" xfId="2650"/>
    <cellStyle name="40 % - Akzent6 3 2 8" xfId="2651"/>
    <cellStyle name="40 % - Akzent6 3 3" xfId="2652"/>
    <cellStyle name="40 % - Akzent6 3 3 2" xfId="2653"/>
    <cellStyle name="40 % - Akzent6 3 3 2 2" xfId="2654"/>
    <cellStyle name="40 % - Akzent6 3 3 3" xfId="2655"/>
    <cellStyle name="40 % - Akzent6 3 3 3 2" xfId="2656"/>
    <cellStyle name="40 % - Akzent6 3 3 4" xfId="2657"/>
    <cellStyle name="40 % - Akzent6 3 4" xfId="2658"/>
    <cellStyle name="40 % - Akzent6 3 4 2" xfId="2659"/>
    <cellStyle name="40 % - Akzent6 3 4 2 2" xfId="2660"/>
    <cellStyle name="40 % - Akzent6 3 4 3" xfId="2661"/>
    <cellStyle name="40 % - Akzent6 3 4 3 2" xfId="2662"/>
    <cellStyle name="40 % - Akzent6 3 4 4" xfId="2663"/>
    <cellStyle name="40 % - Akzent6 3 5" xfId="2664"/>
    <cellStyle name="40 % - Akzent6 3 5 2" xfId="2665"/>
    <cellStyle name="40 % - Akzent6 3 5 2 2" xfId="2666"/>
    <cellStyle name="40 % - Akzent6 3 5 3" xfId="2667"/>
    <cellStyle name="40 % - Akzent6 3 5 3 2" xfId="2668"/>
    <cellStyle name="40 % - Akzent6 3 5 4" xfId="2669"/>
    <cellStyle name="40 % - Akzent6 3 6" xfId="2670"/>
    <cellStyle name="40 % - Akzent6 3 6 2" xfId="2671"/>
    <cellStyle name="40 % - Akzent6 3 6 2 2" xfId="2672"/>
    <cellStyle name="40 % - Akzent6 3 6 3" xfId="2673"/>
    <cellStyle name="40 % - Akzent6 3 7" xfId="2674"/>
    <cellStyle name="40 % - Akzent6 3 7 2" xfId="2675"/>
    <cellStyle name="40 % - Akzent6 3 8" xfId="2676"/>
    <cellStyle name="40 % - Akzent6 3 8 2" xfId="2677"/>
    <cellStyle name="40 % - Akzent6 3 9" xfId="2678"/>
    <cellStyle name="40 % - Akzent6 3 9 2" xfId="2679"/>
    <cellStyle name="40 % - Akzent6 4" xfId="2680"/>
    <cellStyle name="40 % - Akzent6 4 2" xfId="2681"/>
    <cellStyle name="40 % - Akzent6 4 2 2" xfId="2682"/>
    <cellStyle name="40 % - Akzent6 4 2 2 2" xfId="2683"/>
    <cellStyle name="40 % - Akzent6 4 2 3" xfId="2684"/>
    <cellStyle name="40 % - Akzent6 4 2 3 2" xfId="2685"/>
    <cellStyle name="40 % - Akzent6 4 2 4" xfId="2686"/>
    <cellStyle name="40 % - Akzent6 4 3" xfId="2687"/>
    <cellStyle name="40 % - Akzent6 4 3 2" xfId="2688"/>
    <cellStyle name="40 % - Akzent6 4 3 2 2" xfId="2689"/>
    <cellStyle name="40 % - Akzent6 4 3 3" xfId="2690"/>
    <cellStyle name="40 % - Akzent6 4 3 3 2" xfId="2691"/>
    <cellStyle name="40 % - Akzent6 4 3 4" xfId="2692"/>
    <cellStyle name="40 % - Akzent6 4 4" xfId="2693"/>
    <cellStyle name="40 % - Akzent6 4 4 2" xfId="2694"/>
    <cellStyle name="40 % - Akzent6 4 4 2 2" xfId="2695"/>
    <cellStyle name="40 % - Akzent6 4 4 3" xfId="2696"/>
    <cellStyle name="40 % - Akzent6 4 4 3 2" xfId="2697"/>
    <cellStyle name="40 % - Akzent6 4 4 4" xfId="2698"/>
    <cellStyle name="40 % - Akzent6 4 5" xfId="2699"/>
    <cellStyle name="40 % - Akzent6 4 5 2" xfId="2700"/>
    <cellStyle name="40 % - Akzent6 4 5 2 2" xfId="2701"/>
    <cellStyle name="40 % - Akzent6 4 5 3" xfId="2702"/>
    <cellStyle name="40 % - Akzent6 4 6" xfId="2703"/>
    <cellStyle name="40 % - Akzent6 4 6 2" xfId="2704"/>
    <cellStyle name="40 % - Akzent6 4 7" xfId="2705"/>
    <cellStyle name="40 % - Akzent6 4 7 2" xfId="2706"/>
    <cellStyle name="40 % - Akzent6 4 8" xfId="2707"/>
    <cellStyle name="40 % - Akzent6 5" xfId="2708"/>
    <cellStyle name="40 % - Akzent6 5 2" xfId="2709"/>
    <cellStyle name="40 % - Akzent6 5 2 2" xfId="2710"/>
    <cellStyle name="40 % - Akzent6 5 3" xfId="2711"/>
    <cellStyle name="40 % - Akzent6 5 3 2" xfId="2712"/>
    <cellStyle name="40 % - Akzent6 5 4" xfId="2713"/>
    <cellStyle name="40 % - Akzent6 6" xfId="2714"/>
    <cellStyle name="40 % - Akzent6 6 2" xfId="2715"/>
    <cellStyle name="40 % - Akzent6 6 2 2" xfId="2716"/>
    <cellStyle name="40 % - Akzent6 6 3" xfId="2717"/>
    <cellStyle name="40 % - Akzent6 6 3 2" xfId="2718"/>
    <cellStyle name="40 % - Akzent6 6 4" xfId="2719"/>
    <cellStyle name="40 % - Akzent6 7" xfId="2720"/>
    <cellStyle name="40 % - Akzent6 7 2" xfId="2721"/>
    <cellStyle name="40 % - Akzent6 7 2 2" xfId="2722"/>
    <cellStyle name="40 % - Akzent6 7 3" xfId="2723"/>
    <cellStyle name="40 % - Akzent6 7 3 2" xfId="2724"/>
    <cellStyle name="40 % - Akzent6 7 4" xfId="2725"/>
    <cellStyle name="40 % - Akzent6 8" xfId="2726"/>
    <cellStyle name="40 % - Akzent6 8 2" xfId="2727"/>
    <cellStyle name="40 % - Akzent6 8 2 2" xfId="2728"/>
    <cellStyle name="40 % - Akzent6 8 3" xfId="2729"/>
    <cellStyle name="40 % - Akzent6 9" xfId="2730"/>
    <cellStyle name="40 % - Akzent6 9 2" xfId="2731"/>
    <cellStyle name="40% - Akzent1 2" xfId="2732"/>
    <cellStyle name="40% - Akzent1 2 2" xfId="2733"/>
    <cellStyle name="40% - Akzent2 2" xfId="2734"/>
    <cellStyle name="40% - Akzent2 2 2" xfId="2735"/>
    <cellStyle name="40% - Akzent3 2" xfId="2736"/>
    <cellStyle name="40% - Akzent3 2 2" xfId="2737"/>
    <cellStyle name="40% - Akzent4 2" xfId="2738"/>
    <cellStyle name="40% - Akzent4 2 2" xfId="2739"/>
    <cellStyle name="40% - Akzent5 2" xfId="2740"/>
    <cellStyle name="40% - Akzent5 2 2" xfId="2741"/>
    <cellStyle name="40% - Akzent6 2" xfId="2742"/>
    <cellStyle name="40% - Akzent6 2 2" xfId="2743"/>
    <cellStyle name="60 % - Akzent1 2" xfId="2744"/>
    <cellStyle name="60 % - Akzent1 3" xfId="2745"/>
    <cellStyle name="60 % - Akzent2 2" xfId="2746"/>
    <cellStyle name="60 % - Akzent2 3" xfId="2747"/>
    <cellStyle name="60 % - Akzent3 2" xfId="2748"/>
    <cellStyle name="60 % - Akzent3 3" xfId="2749"/>
    <cellStyle name="60 % - Akzent4 2" xfId="2750"/>
    <cellStyle name="60 % - Akzent4 3" xfId="2751"/>
    <cellStyle name="60 % - Akzent5 2" xfId="2752"/>
    <cellStyle name="60 % - Akzent5 3" xfId="2753"/>
    <cellStyle name="60 % - Akzent6 2" xfId="2754"/>
    <cellStyle name="60 % - Akzent6 3" xfId="2755"/>
    <cellStyle name="Akzent1 2" xfId="2756"/>
    <cellStyle name="Akzent1 3" xfId="2757"/>
    <cellStyle name="Akzent2 2" xfId="2758"/>
    <cellStyle name="Akzent2 3" xfId="2759"/>
    <cellStyle name="Akzent3 2" xfId="2760"/>
    <cellStyle name="Akzent3 3" xfId="2761"/>
    <cellStyle name="Akzent4 2" xfId="2762"/>
    <cellStyle name="Akzent4 3" xfId="2763"/>
    <cellStyle name="Akzent5 2" xfId="2764"/>
    <cellStyle name="Akzent5 3" xfId="2765"/>
    <cellStyle name="Akzent6 2" xfId="2766"/>
    <cellStyle name="Akzent6 3" xfId="2767"/>
    <cellStyle name="Ausgabe 2" xfId="2768"/>
    <cellStyle name="Ausgabe 3" xfId="2769"/>
    <cellStyle name="Berechnung 2" xfId="2770"/>
    <cellStyle name="Berechnung 3" xfId="2771"/>
    <cellStyle name="Eingabe 2" xfId="2772"/>
    <cellStyle name="Eingabe 3" xfId="2773"/>
    <cellStyle name="Ergebnis 2" xfId="2774"/>
    <cellStyle name="Ergebnis 3" xfId="2775"/>
    <cellStyle name="Erklärender Text 2" xfId="2776"/>
    <cellStyle name="Erklärender Text 3" xfId="2777"/>
    <cellStyle name="Euro" xfId="3314"/>
    <cellStyle name="Gut 2" xfId="2778"/>
    <cellStyle name="Gut 3" xfId="2779"/>
    <cellStyle name="Komma 2" xfId="2780"/>
    <cellStyle name="Komma 3" xfId="2781"/>
    <cellStyle name="Komma 4" xfId="2782"/>
    <cellStyle name="Komma 4 2" xfId="2783"/>
    <cellStyle name="Komma 5" xfId="2784"/>
    <cellStyle name="Neutral 2" xfId="2785"/>
    <cellStyle name="Neutral 3" xfId="2786"/>
    <cellStyle name="Normal_Blad1" xfId="3328"/>
    <cellStyle name="Notiz 2" xfId="2787"/>
    <cellStyle name="Notiz 2 10" xfId="2788"/>
    <cellStyle name="Notiz 2 10 2" xfId="2789"/>
    <cellStyle name="Notiz 2 11" xfId="2790"/>
    <cellStyle name="Notiz 2 11 2" xfId="2791"/>
    <cellStyle name="Notiz 2 2" xfId="2792"/>
    <cellStyle name="Notiz 2 2 10" xfId="2793"/>
    <cellStyle name="Notiz 2 2 2" xfId="2794"/>
    <cellStyle name="Notiz 2 2 2 2" xfId="2795"/>
    <cellStyle name="Notiz 2 2 2 2 2" xfId="2796"/>
    <cellStyle name="Notiz 2 2 2 2 2 2" xfId="2797"/>
    <cellStyle name="Notiz 2 2 2 2 2 2 2" xfId="2798"/>
    <cellStyle name="Notiz 2 2 2 2 2 3" xfId="2799"/>
    <cellStyle name="Notiz 2 2 2 2 2 3 2" xfId="2800"/>
    <cellStyle name="Notiz 2 2 2 2 2 4" xfId="2801"/>
    <cellStyle name="Notiz 2 2 2 2 3" xfId="2802"/>
    <cellStyle name="Notiz 2 2 2 2 3 2" xfId="2803"/>
    <cellStyle name="Notiz 2 2 2 2 3 2 2" xfId="2804"/>
    <cellStyle name="Notiz 2 2 2 2 3 3" xfId="2805"/>
    <cellStyle name="Notiz 2 2 2 2 3 3 2" xfId="2806"/>
    <cellStyle name="Notiz 2 2 2 2 3 4" xfId="2807"/>
    <cellStyle name="Notiz 2 2 2 2 4" xfId="2808"/>
    <cellStyle name="Notiz 2 2 2 2 4 2" xfId="2809"/>
    <cellStyle name="Notiz 2 2 2 2 4 2 2" xfId="2810"/>
    <cellStyle name="Notiz 2 2 2 2 4 3" xfId="2811"/>
    <cellStyle name="Notiz 2 2 2 2 4 3 2" xfId="2812"/>
    <cellStyle name="Notiz 2 2 2 2 4 4" xfId="2813"/>
    <cellStyle name="Notiz 2 2 2 2 5" xfId="2814"/>
    <cellStyle name="Notiz 2 2 2 2 5 2" xfId="2815"/>
    <cellStyle name="Notiz 2 2 2 2 5 2 2" xfId="2816"/>
    <cellStyle name="Notiz 2 2 2 2 5 3" xfId="2817"/>
    <cellStyle name="Notiz 2 2 2 2 6" xfId="2818"/>
    <cellStyle name="Notiz 2 2 2 2 6 2" xfId="2819"/>
    <cellStyle name="Notiz 2 2 2 2 7" xfId="2820"/>
    <cellStyle name="Notiz 2 2 2 2 7 2" xfId="2821"/>
    <cellStyle name="Notiz 2 2 2 2 8" xfId="2822"/>
    <cellStyle name="Notiz 2 2 2 3" xfId="2823"/>
    <cellStyle name="Notiz 2 2 2 3 2" xfId="2824"/>
    <cellStyle name="Notiz 2 2 2 3 2 2" xfId="2825"/>
    <cellStyle name="Notiz 2 2 2 3 3" xfId="2826"/>
    <cellStyle name="Notiz 2 2 2 3 3 2" xfId="2827"/>
    <cellStyle name="Notiz 2 2 2 3 4" xfId="2828"/>
    <cellStyle name="Notiz 2 2 2 4" xfId="2829"/>
    <cellStyle name="Notiz 2 2 2 4 2" xfId="2830"/>
    <cellStyle name="Notiz 2 2 2 4 2 2" xfId="2831"/>
    <cellStyle name="Notiz 2 2 2 4 3" xfId="2832"/>
    <cellStyle name="Notiz 2 2 2 4 3 2" xfId="2833"/>
    <cellStyle name="Notiz 2 2 2 4 4" xfId="2834"/>
    <cellStyle name="Notiz 2 2 2 5" xfId="2835"/>
    <cellStyle name="Notiz 2 2 2 5 2" xfId="2836"/>
    <cellStyle name="Notiz 2 2 2 5 2 2" xfId="2837"/>
    <cellStyle name="Notiz 2 2 2 5 3" xfId="2838"/>
    <cellStyle name="Notiz 2 2 2 5 3 2" xfId="2839"/>
    <cellStyle name="Notiz 2 2 2 5 4" xfId="2840"/>
    <cellStyle name="Notiz 2 2 2 6" xfId="2841"/>
    <cellStyle name="Notiz 2 2 2 6 2" xfId="2842"/>
    <cellStyle name="Notiz 2 2 2 6 2 2" xfId="2843"/>
    <cellStyle name="Notiz 2 2 2 6 3" xfId="2844"/>
    <cellStyle name="Notiz 2 2 2 7" xfId="2845"/>
    <cellStyle name="Notiz 2 2 2 7 2" xfId="2846"/>
    <cellStyle name="Notiz 2 2 2 8" xfId="2847"/>
    <cellStyle name="Notiz 2 2 2 8 2" xfId="2848"/>
    <cellStyle name="Notiz 2 2 2 9" xfId="2849"/>
    <cellStyle name="Notiz 2 2 3" xfId="2850"/>
    <cellStyle name="Notiz 2 2 3 2" xfId="2851"/>
    <cellStyle name="Notiz 2 2 3 2 2" xfId="2852"/>
    <cellStyle name="Notiz 2 2 3 2 2 2" xfId="2853"/>
    <cellStyle name="Notiz 2 2 3 2 3" xfId="2854"/>
    <cellStyle name="Notiz 2 2 3 2 3 2" xfId="2855"/>
    <cellStyle name="Notiz 2 2 3 2 4" xfId="2856"/>
    <cellStyle name="Notiz 2 2 3 3" xfId="2857"/>
    <cellStyle name="Notiz 2 2 3 3 2" xfId="2858"/>
    <cellStyle name="Notiz 2 2 3 3 2 2" xfId="2859"/>
    <cellStyle name="Notiz 2 2 3 3 3" xfId="2860"/>
    <cellStyle name="Notiz 2 2 3 3 3 2" xfId="2861"/>
    <cellStyle name="Notiz 2 2 3 3 4" xfId="2862"/>
    <cellStyle name="Notiz 2 2 3 4" xfId="2863"/>
    <cellStyle name="Notiz 2 2 3 4 2" xfId="2864"/>
    <cellStyle name="Notiz 2 2 3 4 2 2" xfId="2865"/>
    <cellStyle name="Notiz 2 2 3 4 3" xfId="2866"/>
    <cellStyle name="Notiz 2 2 3 4 3 2" xfId="2867"/>
    <cellStyle name="Notiz 2 2 3 4 4" xfId="2868"/>
    <cellStyle name="Notiz 2 2 3 5" xfId="2869"/>
    <cellStyle name="Notiz 2 2 3 5 2" xfId="2870"/>
    <cellStyle name="Notiz 2 2 3 5 2 2" xfId="2871"/>
    <cellStyle name="Notiz 2 2 3 5 3" xfId="2872"/>
    <cellStyle name="Notiz 2 2 3 6" xfId="2873"/>
    <cellStyle name="Notiz 2 2 3 6 2" xfId="2874"/>
    <cellStyle name="Notiz 2 2 3 7" xfId="2875"/>
    <cellStyle name="Notiz 2 2 3 7 2" xfId="2876"/>
    <cellStyle name="Notiz 2 2 3 8" xfId="2877"/>
    <cellStyle name="Notiz 2 2 4" xfId="2878"/>
    <cellStyle name="Notiz 2 2 4 2" xfId="2879"/>
    <cellStyle name="Notiz 2 2 4 2 2" xfId="2880"/>
    <cellStyle name="Notiz 2 2 4 3" xfId="2881"/>
    <cellStyle name="Notiz 2 2 4 3 2" xfId="2882"/>
    <cellStyle name="Notiz 2 2 4 4" xfId="2883"/>
    <cellStyle name="Notiz 2 2 5" xfId="2884"/>
    <cellStyle name="Notiz 2 2 5 2" xfId="2885"/>
    <cellStyle name="Notiz 2 2 5 2 2" xfId="2886"/>
    <cellStyle name="Notiz 2 2 5 3" xfId="2887"/>
    <cellStyle name="Notiz 2 2 5 3 2" xfId="2888"/>
    <cellStyle name="Notiz 2 2 5 4" xfId="2889"/>
    <cellStyle name="Notiz 2 2 6" xfId="2890"/>
    <cellStyle name="Notiz 2 2 6 2" xfId="2891"/>
    <cellStyle name="Notiz 2 2 6 2 2" xfId="2892"/>
    <cellStyle name="Notiz 2 2 6 3" xfId="2893"/>
    <cellStyle name="Notiz 2 2 6 3 2" xfId="2894"/>
    <cellStyle name="Notiz 2 2 6 4" xfId="2895"/>
    <cellStyle name="Notiz 2 2 7" xfId="2896"/>
    <cellStyle name="Notiz 2 2 7 2" xfId="2897"/>
    <cellStyle name="Notiz 2 2 7 2 2" xfId="2898"/>
    <cellStyle name="Notiz 2 2 7 3" xfId="2899"/>
    <cellStyle name="Notiz 2 2 8" xfId="2900"/>
    <cellStyle name="Notiz 2 2 8 2" xfId="2901"/>
    <cellStyle name="Notiz 2 2 9" xfId="2902"/>
    <cellStyle name="Notiz 2 2 9 2" xfId="2903"/>
    <cellStyle name="Notiz 2 3" xfId="2904"/>
    <cellStyle name="Notiz 2 3 2" xfId="2905"/>
    <cellStyle name="Notiz 2 3 2 2" xfId="2906"/>
    <cellStyle name="Notiz 2 3 2 2 2" xfId="2907"/>
    <cellStyle name="Notiz 2 3 2 2 2 2" xfId="2908"/>
    <cellStyle name="Notiz 2 3 2 2 3" xfId="2909"/>
    <cellStyle name="Notiz 2 3 2 2 3 2" xfId="2910"/>
    <cellStyle name="Notiz 2 3 2 2 4" xfId="2911"/>
    <cellStyle name="Notiz 2 3 2 3" xfId="2912"/>
    <cellStyle name="Notiz 2 3 2 3 2" xfId="2913"/>
    <cellStyle name="Notiz 2 3 2 3 2 2" xfId="2914"/>
    <cellStyle name="Notiz 2 3 2 3 3" xfId="2915"/>
    <cellStyle name="Notiz 2 3 2 3 3 2" xfId="2916"/>
    <cellStyle name="Notiz 2 3 2 3 4" xfId="2917"/>
    <cellStyle name="Notiz 2 3 2 4" xfId="2918"/>
    <cellStyle name="Notiz 2 3 2 4 2" xfId="2919"/>
    <cellStyle name="Notiz 2 3 2 4 2 2" xfId="2920"/>
    <cellStyle name="Notiz 2 3 2 4 3" xfId="2921"/>
    <cellStyle name="Notiz 2 3 2 4 3 2" xfId="2922"/>
    <cellStyle name="Notiz 2 3 2 4 4" xfId="2923"/>
    <cellStyle name="Notiz 2 3 2 5" xfId="2924"/>
    <cellStyle name="Notiz 2 3 2 5 2" xfId="2925"/>
    <cellStyle name="Notiz 2 3 2 5 2 2" xfId="2926"/>
    <cellStyle name="Notiz 2 3 2 5 3" xfId="2927"/>
    <cellStyle name="Notiz 2 3 2 6" xfId="2928"/>
    <cellStyle name="Notiz 2 3 2 6 2" xfId="2929"/>
    <cellStyle name="Notiz 2 3 2 7" xfId="2930"/>
    <cellStyle name="Notiz 2 3 2 7 2" xfId="2931"/>
    <cellStyle name="Notiz 2 3 2 8" xfId="2932"/>
    <cellStyle name="Notiz 2 3 3" xfId="2933"/>
    <cellStyle name="Notiz 2 3 3 2" xfId="2934"/>
    <cellStyle name="Notiz 2 3 3 2 2" xfId="2935"/>
    <cellStyle name="Notiz 2 3 3 3" xfId="2936"/>
    <cellStyle name="Notiz 2 3 3 3 2" xfId="2937"/>
    <cellStyle name="Notiz 2 3 3 4" xfId="2938"/>
    <cellStyle name="Notiz 2 3 4" xfId="2939"/>
    <cellStyle name="Notiz 2 3 4 2" xfId="2940"/>
    <cellStyle name="Notiz 2 3 4 2 2" xfId="2941"/>
    <cellStyle name="Notiz 2 3 4 3" xfId="2942"/>
    <cellStyle name="Notiz 2 3 4 3 2" xfId="2943"/>
    <cellStyle name="Notiz 2 3 4 4" xfId="2944"/>
    <cellStyle name="Notiz 2 3 5" xfId="2945"/>
    <cellStyle name="Notiz 2 3 5 2" xfId="2946"/>
    <cellStyle name="Notiz 2 3 5 2 2" xfId="2947"/>
    <cellStyle name="Notiz 2 3 5 3" xfId="2948"/>
    <cellStyle name="Notiz 2 3 5 3 2" xfId="2949"/>
    <cellStyle name="Notiz 2 3 5 4" xfId="2950"/>
    <cellStyle name="Notiz 2 3 6" xfId="2951"/>
    <cellStyle name="Notiz 2 3 6 2" xfId="2952"/>
    <cellStyle name="Notiz 2 3 6 2 2" xfId="2953"/>
    <cellStyle name="Notiz 2 3 6 3" xfId="2954"/>
    <cellStyle name="Notiz 2 3 7" xfId="2955"/>
    <cellStyle name="Notiz 2 3 7 2" xfId="2956"/>
    <cellStyle name="Notiz 2 3 8" xfId="2957"/>
    <cellStyle name="Notiz 2 3 8 2" xfId="2958"/>
    <cellStyle name="Notiz 2 3 9" xfId="2959"/>
    <cellStyle name="Notiz 2 4" xfId="2960"/>
    <cellStyle name="Notiz 2 4 2" xfId="2961"/>
    <cellStyle name="Notiz 2 4 2 2" xfId="2962"/>
    <cellStyle name="Notiz 2 4 2 2 2" xfId="2963"/>
    <cellStyle name="Notiz 2 4 2 3" xfId="2964"/>
    <cellStyle name="Notiz 2 4 2 3 2" xfId="2965"/>
    <cellStyle name="Notiz 2 4 2 4" xfId="2966"/>
    <cellStyle name="Notiz 2 4 3" xfId="2967"/>
    <cellStyle name="Notiz 2 4 3 2" xfId="2968"/>
    <cellStyle name="Notiz 2 4 3 2 2" xfId="2969"/>
    <cellStyle name="Notiz 2 4 3 3" xfId="2970"/>
    <cellStyle name="Notiz 2 4 3 3 2" xfId="2971"/>
    <cellStyle name="Notiz 2 4 3 4" xfId="2972"/>
    <cellStyle name="Notiz 2 4 4" xfId="2973"/>
    <cellStyle name="Notiz 2 4 4 2" xfId="2974"/>
    <cellStyle name="Notiz 2 4 4 2 2" xfId="2975"/>
    <cellStyle name="Notiz 2 4 4 3" xfId="2976"/>
    <cellStyle name="Notiz 2 4 4 3 2" xfId="2977"/>
    <cellStyle name="Notiz 2 4 4 4" xfId="2978"/>
    <cellStyle name="Notiz 2 4 5" xfId="2979"/>
    <cellStyle name="Notiz 2 4 5 2" xfId="2980"/>
    <cellStyle name="Notiz 2 4 5 2 2" xfId="2981"/>
    <cellStyle name="Notiz 2 4 5 3" xfId="2982"/>
    <cellStyle name="Notiz 2 4 6" xfId="2983"/>
    <cellStyle name="Notiz 2 4 6 2" xfId="2984"/>
    <cellStyle name="Notiz 2 4 7" xfId="2985"/>
    <cellStyle name="Notiz 2 4 7 2" xfId="2986"/>
    <cellStyle name="Notiz 2 4 8" xfId="2987"/>
    <cellStyle name="Notiz 2 5" xfId="2988"/>
    <cellStyle name="Notiz 2 5 2" xfId="2989"/>
    <cellStyle name="Notiz 2 5 2 2" xfId="2990"/>
    <cellStyle name="Notiz 2 5 3" xfId="2991"/>
    <cellStyle name="Notiz 2 5 3 2" xfId="2992"/>
    <cellStyle name="Notiz 2 5 4" xfId="2993"/>
    <cellStyle name="Notiz 2 6" xfId="2994"/>
    <cellStyle name="Notiz 2 6 2" xfId="2995"/>
    <cellStyle name="Notiz 2 6 2 2" xfId="2996"/>
    <cellStyle name="Notiz 2 6 3" xfId="2997"/>
    <cellStyle name="Notiz 2 6 3 2" xfId="2998"/>
    <cellStyle name="Notiz 2 6 4" xfId="2999"/>
    <cellStyle name="Notiz 2 7" xfId="3000"/>
    <cellStyle name="Notiz 2 7 2" xfId="3001"/>
    <cellStyle name="Notiz 2 7 2 2" xfId="3002"/>
    <cellStyle name="Notiz 2 7 3" xfId="3003"/>
    <cellStyle name="Notiz 2 7 3 2" xfId="3004"/>
    <cellStyle name="Notiz 2 7 4" xfId="3005"/>
    <cellStyle name="Notiz 2 8" xfId="3006"/>
    <cellStyle name="Notiz 2 8 2" xfId="3007"/>
    <cellStyle name="Notiz 2 8 2 2" xfId="3008"/>
    <cellStyle name="Notiz 2 8 3" xfId="3009"/>
    <cellStyle name="Notiz 2 9" xfId="3010"/>
    <cellStyle name="Notiz 2 9 2" xfId="3011"/>
    <cellStyle name="Notiz 3" xfId="3012"/>
    <cellStyle name="Notiz 4" xfId="3013"/>
    <cellStyle name="Notiz 4 2" xfId="3014"/>
    <cellStyle name="Prozent 2" xfId="3015"/>
    <cellStyle name="Prozent 2 2" xfId="3016"/>
    <cellStyle name="Prozent 3" xfId="3017"/>
    <cellStyle name="Prozent 4" xfId="3018"/>
    <cellStyle name="Prozent 4 2" xfId="3019"/>
    <cellStyle name="Schlecht 2" xfId="3020"/>
    <cellStyle name="Schlecht 3" xfId="3021"/>
    <cellStyle name="Standard 10" xfId="3022"/>
    <cellStyle name="Standard 10 2" xfId="3023"/>
    <cellStyle name="Standard 10 2 2" xfId="13"/>
    <cellStyle name="Standard 10 3" xfId="3024"/>
    <cellStyle name="Standard 11" xfId="3025"/>
    <cellStyle name="Standard 11 2" xfId="3026"/>
    <cellStyle name="Standard 11 2 2" xfId="3027"/>
    <cellStyle name="Standard 11 3" xfId="3028"/>
    <cellStyle name="Standard 12" xfId="3029"/>
    <cellStyle name="Standard 12 2" xfId="3030"/>
    <cellStyle name="Standard 12 2 2" xfId="3031"/>
    <cellStyle name="Standard 12 3" xfId="3032"/>
    <cellStyle name="Standard 13" xfId="3033"/>
    <cellStyle name="Standard 13 2" xfId="3034"/>
    <cellStyle name="Standard 13 2 2" xfId="3035"/>
    <cellStyle name="Standard 13 3" xfId="3036"/>
    <cellStyle name="Standard 14" xfId="3037"/>
    <cellStyle name="Standard 15" xfId="3038"/>
    <cellStyle name="Standard 15 2" xfId="3039"/>
    <cellStyle name="Standard 16" xfId="3040"/>
    <cellStyle name="Standard 16 2" xfId="3041"/>
    <cellStyle name="Standard 16 2 2" xfId="3042"/>
    <cellStyle name="Standard 16 2 3" xfId="3043"/>
    <cellStyle name="Standard 16 3" xfId="3044"/>
    <cellStyle name="Standard 17" xfId="15"/>
    <cellStyle name="Standard 18" xfId="3045"/>
    <cellStyle name="Standard 19" xfId="3329"/>
    <cellStyle name="Standard 2" xfId="3046"/>
    <cellStyle name="Standard 2 2" xfId="17"/>
    <cellStyle name="Standard 2 2 2" xfId="3047"/>
    <cellStyle name="Standard 2 2 2 2" xfId="3048"/>
    <cellStyle name="Standard 2 3" xfId="3049"/>
    <cellStyle name="Standard 2 3 2" xfId="3330"/>
    <cellStyle name="Standard 2 4" xfId="3341"/>
    <cellStyle name="Standard 23" xfId="3340"/>
    <cellStyle name="Standard 3" xfId="3050"/>
    <cellStyle name="Standard 3 2" xfId="14"/>
    <cellStyle name="Standard 3 2 2" xfId="3051"/>
    <cellStyle name="Standard 3 2 3" xfId="18"/>
    <cellStyle name="Standard 4" xfId="3052"/>
    <cellStyle name="Standard 4 10" xfId="3053"/>
    <cellStyle name="Standard 4 10 2" xfId="3054"/>
    <cellStyle name="Standard 4 11" xfId="3310"/>
    <cellStyle name="Standard 4 2" xfId="3055"/>
    <cellStyle name="Standard 4 2 10" xfId="3056"/>
    <cellStyle name="Standard 4 2 2" xfId="3057"/>
    <cellStyle name="Standard 4 2 2 2" xfId="3058"/>
    <cellStyle name="Standard 4 2 2 2 2" xfId="3059"/>
    <cellStyle name="Standard 4 2 2 2 2 2" xfId="3060"/>
    <cellStyle name="Standard 4 2 2 2 2 2 2" xfId="3061"/>
    <cellStyle name="Standard 4 2 2 2 2 3" xfId="3062"/>
    <cellStyle name="Standard 4 2 2 2 2 3 2" xfId="3063"/>
    <cellStyle name="Standard 4 2 2 2 2 4" xfId="3064"/>
    <cellStyle name="Standard 4 2 2 2 3" xfId="3065"/>
    <cellStyle name="Standard 4 2 2 2 3 2" xfId="3066"/>
    <cellStyle name="Standard 4 2 2 2 3 2 2" xfId="3067"/>
    <cellStyle name="Standard 4 2 2 2 3 3" xfId="3068"/>
    <cellStyle name="Standard 4 2 2 2 3 3 2" xfId="3069"/>
    <cellStyle name="Standard 4 2 2 2 3 4" xfId="3070"/>
    <cellStyle name="Standard 4 2 2 2 4" xfId="3071"/>
    <cellStyle name="Standard 4 2 2 2 4 2" xfId="3072"/>
    <cellStyle name="Standard 4 2 2 2 4 2 2" xfId="3073"/>
    <cellStyle name="Standard 4 2 2 2 4 3" xfId="3074"/>
    <cellStyle name="Standard 4 2 2 2 4 3 2" xfId="3075"/>
    <cellStyle name="Standard 4 2 2 2 4 4" xfId="3076"/>
    <cellStyle name="Standard 4 2 2 2 5" xfId="3077"/>
    <cellStyle name="Standard 4 2 2 2 5 2" xfId="3078"/>
    <cellStyle name="Standard 4 2 2 2 5 2 2" xfId="3079"/>
    <cellStyle name="Standard 4 2 2 2 5 3" xfId="3080"/>
    <cellStyle name="Standard 4 2 2 2 6" xfId="3081"/>
    <cellStyle name="Standard 4 2 2 2 6 2" xfId="3082"/>
    <cellStyle name="Standard 4 2 2 2 7" xfId="3083"/>
    <cellStyle name="Standard 4 2 2 2 7 2" xfId="3084"/>
    <cellStyle name="Standard 4 2 2 2 8" xfId="3085"/>
    <cellStyle name="Standard 4 2 2 3" xfId="3086"/>
    <cellStyle name="Standard 4 2 2 3 2" xfId="3087"/>
    <cellStyle name="Standard 4 2 2 3 2 2" xfId="3088"/>
    <cellStyle name="Standard 4 2 2 3 3" xfId="3089"/>
    <cellStyle name="Standard 4 2 2 3 3 2" xfId="3090"/>
    <cellStyle name="Standard 4 2 2 3 4" xfId="3091"/>
    <cellStyle name="Standard 4 2 2 4" xfId="3092"/>
    <cellStyle name="Standard 4 2 2 4 2" xfId="3093"/>
    <cellStyle name="Standard 4 2 2 4 2 2" xfId="3094"/>
    <cellStyle name="Standard 4 2 2 4 3" xfId="3095"/>
    <cellStyle name="Standard 4 2 2 4 3 2" xfId="3096"/>
    <cellStyle name="Standard 4 2 2 4 4" xfId="3097"/>
    <cellStyle name="Standard 4 2 2 5" xfId="3098"/>
    <cellStyle name="Standard 4 2 2 5 2" xfId="3099"/>
    <cellStyle name="Standard 4 2 2 5 2 2" xfId="3100"/>
    <cellStyle name="Standard 4 2 2 5 3" xfId="3101"/>
    <cellStyle name="Standard 4 2 2 5 3 2" xfId="3102"/>
    <cellStyle name="Standard 4 2 2 5 4" xfId="3103"/>
    <cellStyle name="Standard 4 2 2 6" xfId="3104"/>
    <cellStyle name="Standard 4 2 2 6 2" xfId="3105"/>
    <cellStyle name="Standard 4 2 2 6 2 2" xfId="3106"/>
    <cellStyle name="Standard 4 2 2 6 3" xfId="3107"/>
    <cellStyle name="Standard 4 2 2 7" xfId="3108"/>
    <cellStyle name="Standard 4 2 2 7 2" xfId="3109"/>
    <cellStyle name="Standard 4 2 2 8" xfId="3110"/>
    <cellStyle name="Standard 4 2 2 8 2" xfId="3111"/>
    <cellStyle name="Standard 4 2 2 9" xfId="3112"/>
    <cellStyle name="Standard 4 2 3" xfId="3113"/>
    <cellStyle name="Standard 4 2 3 2" xfId="3114"/>
    <cellStyle name="Standard 4 2 3 2 2" xfId="3115"/>
    <cellStyle name="Standard 4 2 3 2 2 2" xfId="3116"/>
    <cellStyle name="Standard 4 2 3 2 3" xfId="3117"/>
    <cellStyle name="Standard 4 2 3 2 3 2" xfId="3118"/>
    <cellStyle name="Standard 4 2 3 2 4" xfId="3119"/>
    <cellStyle name="Standard 4 2 3 3" xfId="3120"/>
    <cellStyle name="Standard 4 2 3 3 2" xfId="3121"/>
    <cellStyle name="Standard 4 2 3 3 2 2" xfId="3122"/>
    <cellStyle name="Standard 4 2 3 3 3" xfId="3123"/>
    <cellStyle name="Standard 4 2 3 3 3 2" xfId="3124"/>
    <cellStyle name="Standard 4 2 3 3 4" xfId="3125"/>
    <cellStyle name="Standard 4 2 3 4" xfId="3126"/>
    <cellStyle name="Standard 4 2 3 4 2" xfId="3127"/>
    <cellStyle name="Standard 4 2 3 4 2 2" xfId="3128"/>
    <cellStyle name="Standard 4 2 3 4 3" xfId="3129"/>
    <cellStyle name="Standard 4 2 3 4 3 2" xfId="3130"/>
    <cellStyle name="Standard 4 2 3 4 4" xfId="3131"/>
    <cellStyle name="Standard 4 2 3 5" xfId="3132"/>
    <cellStyle name="Standard 4 2 3 5 2" xfId="3133"/>
    <cellStyle name="Standard 4 2 3 5 2 2" xfId="3134"/>
    <cellStyle name="Standard 4 2 3 5 3" xfId="3135"/>
    <cellStyle name="Standard 4 2 3 6" xfId="3136"/>
    <cellStyle name="Standard 4 2 3 6 2" xfId="3137"/>
    <cellStyle name="Standard 4 2 3 7" xfId="3138"/>
    <cellStyle name="Standard 4 2 3 7 2" xfId="3139"/>
    <cellStyle name="Standard 4 2 3 8" xfId="3140"/>
    <cellStyle name="Standard 4 2 4" xfId="3141"/>
    <cellStyle name="Standard 4 2 4 2" xfId="3142"/>
    <cellStyle name="Standard 4 2 4 2 2" xfId="3143"/>
    <cellStyle name="Standard 4 2 4 3" xfId="3144"/>
    <cellStyle name="Standard 4 2 4 3 2" xfId="3145"/>
    <cellStyle name="Standard 4 2 4 4" xfId="3146"/>
    <cellStyle name="Standard 4 2 5" xfId="3147"/>
    <cellStyle name="Standard 4 2 5 2" xfId="3148"/>
    <cellStyle name="Standard 4 2 5 2 2" xfId="3149"/>
    <cellStyle name="Standard 4 2 5 3" xfId="3150"/>
    <cellStyle name="Standard 4 2 5 3 2" xfId="3151"/>
    <cellStyle name="Standard 4 2 5 4" xfId="3152"/>
    <cellStyle name="Standard 4 2 6" xfId="3153"/>
    <cellStyle name="Standard 4 2 6 2" xfId="3154"/>
    <cellStyle name="Standard 4 2 6 2 2" xfId="3155"/>
    <cellStyle name="Standard 4 2 6 3" xfId="3156"/>
    <cellStyle name="Standard 4 2 6 3 2" xfId="3157"/>
    <cellStyle name="Standard 4 2 6 4" xfId="3158"/>
    <cellStyle name="Standard 4 2 7" xfId="3159"/>
    <cellStyle name="Standard 4 2 7 2" xfId="3160"/>
    <cellStyle name="Standard 4 2 7 2 2" xfId="3161"/>
    <cellStyle name="Standard 4 2 7 3" xfId="3162"/>
    <cellStyle name="Standard 4 2 8" xfId="3163"/>
    <cellStyle name="Standard 4 2 8 2" xfId="3164"/>
    <cellStyle name="Standard 4 2 9" xfId="3165"/>
    <cellStyle name="Standard 4 2 9 2" xfId="3166"/>
    <cellStyle name="Standard 4 3" xfId="3167"/>
    <cellStyle name="Standard 4 3 2" xfId="3168"/>
    <cellStyle name="Standard 4 3 2 2" xfId="3169"/>
    <cellStyle name="Standard 4 3 2 2 2" xfId="3170"/>
    <cellStyle name="Standard 4 3 2 2 2 2" xfId="3171"/>
    <cellStyle name="Standard 4 3 2 2 3" xfId="3172"/>
    <cellStyle name="Standard 4 3 2 2 3 2" xfId="3173"/>
    <cellStyle name="Standard 4 3 2 2 4" xfId="3174"/>
    <cellStyle name="Standard 4 3 2 3" xfId="3175"/>
    <cellStyle name="Standard 4 3 2 3 2" xfId="3176"/>
    <cellStyle name="Standard 4 3 2 3 2 2" xfId="3177"/>
    <cellStyle name="Standard 4 3 2 3 3" xfId="3178"/>
    <cellStyle name="Standard 4 3 2 3 3 2" xfId="3179"/>
    <cellStyle name="Standard 4 3 2 3 4" xfId="3180"/>
    <cellStyle name="Standard 4 3 2 4" xfId="3181"/>
    <cellStyle name="Standard 4 3 2 4 2" xfId="3182"/>
    <cellStyle name="Standard 4 3 2 4 2 2" xfId="3183"/>
    <cellStyle name="Standard 4 3 2 4 3" xfId="3184"/>
    <cellStyle name="Standard 4 3 2 4 3 2" xfId="3185"/>
    <cellStyle name="Standard 4 3 2 4 4" xfId="3186"/>
    <cellStyle name="Standard 4 3 2 5" xfId="3187"/>
    <cellStyle name="Standard 4 3 2 5 2" xfId="3188"/>
    <cellStyle name="Standard 4 3 2 5 2 2" xfId="3189"/>
    <cellStyle name="Standard 4 3 2 5 3" xfId="3190"/>
    <cellStyle name="Standard 4 3 2 6" xfId="3191"/>
    <cellStyle name="Standard 4 3 2 6 2" xfId="3192"/>
    <cellStyle name="Standard 4 3 2 7" xfId="3193"/>
    <cellStyle name="Standard 4 3 2 7 2" xfId="3194"/>
    <cellStyle name="Standard 4 3 2 8" xfId="3195"/>
    <cellStyle name="Standard 4 3 3" xfId="3196"/>
    <cellStyle name="Standard 4 3 3 2" xfId="3197"/>
    <cellStyle name="Standard 4 3 3 2 2" xfId="3198"/>
    <cellStyle name="Standard 4 3 3 3" xfId="3199"/>
    <cellStyle name="Standard 4 3 3 3 2" xfId="3200"/>
    <cellStyle name="Standard 4 3 3 4" xfId="3201"/>
    <cellStyle name="Standard 4 3 4" xfId="3202"/>
    <cellStyle name="Standard 4 3 4 2" xfId="3203"/>
    <cellStyle name="Standard 4 3 4 2 2" xfId="3204"/>
    <cellStyle name="Standard 4 3 4 3" xfId="3205"/>
    <cellStyle name="Standard 4 3 4 3 2" xfId="3206"/>
    <cellStyle name="Standard 4 3 4 4" xfId="3207"/>
    <cellStyle name="Standard 4 3 5" xfId="3208"/>
    <cellStyle name="Standard 4 3 5 2" xfId="3209"/>
    <cellStyle name="Standard 4 3 5 2 2" xfId="3210"/>
    <cellStyle name="Standard 4 3 5 3" xfId="3211"/>
    <cellStyle name="Standard 4 3 5 3 2" xfId="3212"/>
    <cellStyle name="Standard 4 3 5 4" xfId="3213"/>
    <cellStyle name="Standard 4 3 6" xfId="3214"/>
    <cellStyle name="Standard 4 3 6 2" xfId="3215"/>
    <cellStyle name="Standard 4 3 6 2 2" xfId="3216"/>
    <cellStyle name="Standard 4 3 6 3" xfId="3217"/>
    <cellStyle name="Standard 4 3 7" xfId="3218"/>
    <cellStyle name="Standard 4 3 7 2" xfId="3219"/>
    <cellStyle name="Standard 4 3 8" xfId="3220"/>
    <cellStyle name="Standard 4 3 8 2" xfId="3221"/>
    <cellStyle name="Standard 4 3 9" xfId="3222"/>
    <cellStyle name="Standard 4 4" xfId="3223"/>
    <cellStyle name="Standard 4 4 2" xfId="3224"/>
    <cellStyle name="Standard 4 4 2 2" xfId="3225"/>
    <cellStyle name="Standard 4 4 2 2 2" xfId="3226"/>
    <cellStyle name="Standard 4 4 2 3" xfId="3227"/>
    <cellStyle name="Standard 4 4 2 3 2" xfId="3228"/>
    <cellStyle name="Standard 4 4 2 4" xfId="3229"/>
    <cellStyle name="Standard 4 4 3" xfId="3230"/>
    <cellStyle name="Standard 4 4 3 2" xfId="3231"/>
    <cellStyle name="Standard 4 4 3 2 2" xfId="3232"/>
    <cellStyle name="Standard 4 4 3 3" xfId="3233"/>
    <cellStyle name="Standard 4 4 3 3 2" xfId="3234"/>
    <cellStyle name="Standard 4 4 3 4" xfId="3235"/>
    <cellStyle name="Standard 4 4 4" xfId="3236"/>
    <cellStyle name="Standard 4 4 4 2" xfId="3237"/>
    <cellStyle name="Standard 4 4 4 2 2" xfId="3238"/>
    <cellStyle name="Standard 4 4 4 3" xfId="3239"/>
    <cellStyle name="Standard 4 4 4 3 2" xfId="3240"/>
    <cellStyle name="Standard 4 4 4 4" xfId="3241"/>
    <cellStyle name="Standard 4 4 5" xfId="3242"/>
    <cellStyle name="Standard 4 4 5 2" xfId="3243"/>
    <cellStyle name="Standard 4 4 5 2 2" xfId="3244"/>
    <cellStyle name="Standard 4 4 5 3" xfId="3245"/>
    <cellStyle name="Standard 4 4 6" xfId="3246"/>
    <cellStyle name="Standard 4 4 6 2" xfId="3247"/>
    <cellStyle name="Standard 4 4 7" xfId="3248"/>
    <cellStyle name="Standard 4 4 7 2" xfId="3249"/>
    <cellStyle name="Standard 4 4 8" xfId="3250"/>
    <cellStyle name="Standard 4 5" xfId="3251"/>
    <cellStyle name="Standard 4 5 2" xfId="3252"/>
    <cellStyle name="Standard 4 5 2 2" xfId="3253"/>
    <cellStyle name="Standard 4 5 3" xfId="3254"/>
    <cellStyle name="Standard 4 5 3 2" xfId="3255"/>
    <cellStyle name="Standard 4 5 4" xfId="3256"/>
    <cellStyle name="Standard 4 6" xfId="3257"/>
    <cellStyle name="Standard 4 6 2" xfId="3258"/>
    <cellStyle name="Standard 4 6 2 2" xfId="3259"/>
    <cellStyle name="Standard 4 6 3" xfId="3260"/>
    <cellStyle name="Standard 4 6 3 2" xfId="3261"/>
    <cellStyle name="Standard 4 6 4" xfId="3262"/>
    <cellStyle name="Standard 4 7" xfId="3263"/>
    <cellStyle name="Standard 4 7 2" xfId="3264"/>
    <cellStyle name="Standard 4 7 2 2" xfId="3265"/>
    <cellStyle name="Standard 4 7 3" xfId="3266"/>
    <cellStyle name="Standard 4 7 3 2" xfId="3267"/>
    <cellStyle name="Standard 4 7 4" xfId="3268"/>
    <cellStyle name="Standard 4 8" xfId="3269"/>
    <cellStyle name="Standard 4 8 2" xfId="3270"/>
    <cellStyle name="Standard 4 8 2 2" xfId="3271"/>
    <cellStyle name="Standard 4 8 3" xfId="3272"/>
    <cellStyle name="Standard 4 9" xfId="3273"/>
    <cellStyle name="Standard 4 9 2" xfId="3274"/>
    <cellStyle name="Standard 5" xfId="3275"/>
    <cellStyle name="Standard 5 2" xfId="3276"/>
    <cellStyle name="Standard 5 3" xfId="3277"/>
    <cellStyle name="Standard 5 3 2" xfId="12"/>
    <cellStyle name="Standard 5 4" xfId="3278"/>
    <cellStyle name="Standard 6" xfId="3279"/>
    <cellStyle name="Standard 6 2" xfId="3280"/>
    <cellStyle name="Standard 6 2 2" xfId="3281"/>
    <cellStyle name="Standard 6 3" xfId="3282"/>
    <cellStyle name="Standard 6 3 2" xfId="3283"/>
    <cellStyle name="Standard 7" xfId="3284"/>
    <cellStyle name="Standard 7 2" xfId="3285"/>
    <cellStyle name="Standard 7 2 2" xfId="3286"/>
    <cellStyle name="Standard 7 3" xfId="3287"/>
    <cellStyle name="Standard 8" xfId="3288"/>
    <cellStyle name="Standard 9" xfId="3289"/>
    <cellStyle name="Standard 9 2" xfId="3290"/>
    <cellStyle name="Standard 9 2 2" xfId="3291"/>
    <cellStyle name="Standard 9 3" xfId="3292"/>
    <cellStyle name="Standard_ONE-AND-ONLY Finale Neuartikel WERA_PMT 01.02.13" xfId="3318"/>
    <cellStyle name="Stil 1" xfId="3315"/>
    <cellStyle name="Verknüpfte Zelle 2" xfId="3293"/>
    <cellStyle name="Verknüpfte Zelle 3" xfId="3294"/>
    <cellStyle name="Währung 2" xfId="3295"/>
    <cellStyle name="Währung 2 2" xfId="3331"/>
    <cellStyle name="Währung 3" xfId="3296"/>
    <cellStyle name="Währung 3 2" xfId="3297"/>
    <cellStyle name="Währung 4" xfId="3298"/>
    <cellStyle name="Währung 4 2" xfId="19"/>
    <cellStyle name="Währung 5" xfId="3299"/>
    <cellStyle name="Währung 5 2" xfId="3300"/>
    <cellStyle name="Währung 6" xfId="3301"/>
    <cellStyle name="Währung 7" xfId="3332"/>
    <cellStyle name="Warnender Text 2" xfId="3302"/>
    <cellStyle name="Warnender Text 3" xfId="3303"/>
    <cellStyle name="Zelle überprüfen 2" xfId="3304"/>
    <cellStyle name="Zelle überprüfen 3" xfId="3305"/>
    <cellStyle name="Вывод 2" xfId="3307"/>
    <cellStyle name="Гиперссылка" xfId="1" builtinId="8"/>
    <cellStyle name="Гиперссылка 2" xfId="3317"/>
    <cellStyle name="Гиперссылка 3" xfId="3358"/>
    <cellStyle name="Гиперссылка 4" xfId="3360"/>
    <cellStyle name="Денежный 2" xfId="16"/>
    <cellStyle name="Денежный 3" xfId="3327"/>
    <cellStyle name="Денежный 4" xfId="3339"/>
    <cellStyle name="Нейтральный 2" xfId="3309"/>
    <cellStyle name="Обычный" xfId="0" builtinId="0"/>
    <cellStyle name="Обычный 10" xfId="10"/>
    <cellStyle name="Обычный 11" xfId="11"/>
    <cellStyle name="Обычный 12" xfId="3306"/>
    <cellStyle name="Обычный 13" xfId="3311"/>
    <cellStyle name="Обычный 14" xfId="3312"/>
    <cellStyle name="Обычный 15" xfId="3313"/>
    <cellStyle name="Обычный 16" xfId="3316"/>
    <cellStyle name="Обычный 17" xfId="3321"/>
    <cellStyle name="Обычный 18" xfId="3322"/>
    <cellStyle name="Обычный 19" xfId="3323"/>
    <cellStyle name="Обычный 2" xfId="2"/>
    <cellStyle name="Обычный 2 2" xfId="3319"/>
    <cellStyle name="Обычный 2 2 2" xfId="3337"/>
    <cellStyle name="Обычный 2 3" xfId="3347"/>
    <cellStyle name="Обычный 20" xfId="3325"/>
    <cellStyle name="Обычный 21" xfId="3326"/>
    <cellStyle name="Обычный 22" xfId="3334"/>
    <cellStyle name="Обычный 23" xfId="3335"/>
    <cellStyle name="Обычный 24" xfId="3336"/>
    <cellStyle name="Обычный 25" xfId="3338"/>
    <cellStyle name="Обычный 26" xfId="3342"/>
    <cellStyle name="Обычный 27" xfId="3343"/>
    <cellStyle name="Обычный 28" xfId="3344"/>
    <cellStyle name="Обычный 29" xfId="3346"/>
    <cellStyle name="Обычный 3" xfId="3"/>
    <cellStyle name="Обычный 3 2" xfId="3324"/>
    <cellStyle name="Обычный 30" xfId="3348"/>
    <cellStyle name="Обычный 31" xfId="3349"/>
    <cellStyle name="Обычный 32" xfId="3352"/>
    <cellStyle name="Обычный 33" xfId="3353"/>
    <cellStyle name="Обычный 34" xfId="3354"/>
    <cellStyle name="Обычный 35" xfId="3355"/>
    <cellStyle name="Обычный 36" xfId="3357"/>
    <cellStyle name="Обычный 37" xfId="3359"/>
    <cellStyle name="Обычный 38" xfId="3361"/>
    <cellStyle name="Обычный 39" xfId="3362"/>
    <cellStyle name="Обычный 4" xfId="4"/>
    <cellStyle name="Обычный 40" xfId="3363"/>
    <cellStyle name="Обычный 5" xfId="5"/>
    <cellStyle name="Обычный 6" xfId="6"/>
    <cellStyle name="Обычный 7" xfId="7"/>
    <cellStyle name="Обычный 7 2" xfId="3351"/>
    <cellStyle name="Обычный 8" xfId="8"/>
    <cellStyle name="Обычный 9" xfId="9"/>
    <cellStyle name="Процентный 2" xfId="3333"/>
    <cellStyle name="Процентный 3" xfId="3350"/>
    <cellStyle name="Процентный 4" xfId="3356"/>
    <cellStyle name="Финансовый 2" xfId="3320"/>
    <cellStyle name="Финансовый 3" xfId="3345"/>
    <cellStyle name="Хороший 2" xfId="3308"/>
  </cellStyles>
  <dxfs count="89"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" formatCode="0"/>
    </dxf>
    <dxf>
      <numFmt numFmtId="1" formatCode="0"/>
    </dxf>
    <dxf>
      <numFmt numFmtId="169" formatCode="#,##0.00\ &quot;₽&quot;"/>
    </dxf>
    <dxf>
      <numFmt numFmtId="4" formatCode="#,##0.00"/>
      <alignment horizontal="general" vertical="bottom" textRotation="0" wrapText="1" indent="0" justifyLastLine="0" shrinkToFit="0" readingOrder="0"/>
    </dxf>
    <dxf>
      <font>
        <b val="0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rgb="FF000000"/>
          <bgColor rgb="FF4BACC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color rgb="FFFF0000"/>
      </font>
    </dxf>
    <dxf>
      <fill>
        <patternFill>
          <bgColor rgb="FFFF99CC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1" Type="http://schemas.openxmlformats.org/officeDocument/2006/relationships/image" Target="../media/image22.png"/><Relationship Id="rId42" Type="http://schemas.openxmlformats.org/officeDocument/2006/relationships/image" Target="../media/image43.jpeg"/><Relationship Id="rId63" Type="http://schemas.openxmlformats.org/officeDocument/2006/relationships/image" Target="../media/image64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159" Type="http://schemas.openxmlformats.org/officeDocument/2006/relationships/image" Target="../media/image160.jpeg"/><Relationship Id="rId170" Type="http://schemas.openxmlformats.org/officeDocument/2006/relationships/image" Target="../media/image171.jpeg"/><Relationship Id="rId191" Type="http://schemas.openxmlformats.org/officeDocument/2006/relationships/image" Target="../media/image192.jpeg"/><Relationship Id="rId205" Type="http://schemas.openxmlformats.org/officeDocument/2006/relationships/image" Target="../media/image206.jpeg"/><Relationship Id="rId107" Type="http://schemas.openxmlformats.org/officeDocument/2006/relationships/image" Target="../media/image108.jpeg"/><Relationship Id="rId11" Type="http://schemas.openxmlformats.org/officeDocument/2006/relationships/image" Target="../media/image12.png"/><Relationship Id="rId32" Type="http://schemas.openxmlformats.org/officeDocument/2006/relationships/image" Target="../media/image33.png"/><Relationship Id="rId53" Type="http://schemas.openxmlformats.org/officeDocument/2006/relationships/image" Target="../media/image54.jpeg"/><Relationship Id="rId74" Type="http://schemas.openxmlformats.org/officeDocument/2006/relationships/image" Target="../media/image75.jpeg"/><Relationship Id="rId128" Type="http://schemas.openxmlformats.org/officeDocument/2006/relationships/image" Target="../media/image129.jpeg"/><Relationship Id="rId149" Type="http://schemas.openxmlformats.org/officeDocument/2006/relationships/image" Target="../media/image150.jpeg"/><Relationship Id="rId5" Type="http://schemas.openxmlformats.org/officeDocument/2006/relationships/image" Target="../media/image6.png"/><Relationship Id="rId90" Type="http://schemas.openxmlformats.org/officeDocument/2006/relationships/image" Target="../media/image91.jpe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165" Type="http://schemas.openxmlformats.org/officeDocument/2006/relationships/image" Target="../media/image166.jpeg"/><Relationship Id="rId181" Type="http://schemas.openxmlformats.org/officeDocument/2006/relationships/image" Target="../media/image182.jpeg"/><Relationship Id="rId186" Type="http://schemas.openxmlformats.org/officeDocument/2006/relationships/image" Target="../media/image187.jpeg"/><Relationship Id="rId216" Type="http://schemas.openxmlformats.org/officeDocument/2006/relationships/image" Target="../media/image217.jpeg"/><Relationship Id="rId211" Type="http://schemas.openxmlformats.org/officeDocument/2006/relationships/image" Target="../media/image212.jpe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18" Type="http://schemas.openxmlformats.org/officeDocument/2006/relationships/image" Target="../media/image119.jpeg"/><Relationship Id="rId134" Type="http://schemas.openxmlformats.org/officeDocument/2006/relationships/image" Target="../media/image135.jpeg"/><Relationship Id="rId139" Type="http://schemas.openxmlformats.org/officeDocument/2006/relationships/image" Target="../media/image140.jpeg"/><Relationship Id="rId80" Type="http://schemas.openxmlformats.org/officeDocument/2006/relationships/image" Target="../media/image81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55" Type="http://schemas.openxmlformats.org/officeDocument/2006/relationships/image" Target="../media/image156.jpeg"/><Relationship Id="rId171" Type="http://schemas.openxmlformats.org/officeDocument/2006/relationships/image" Target="../media/image172.jpeg"/><Relationship Id="rId176" Type="http://schemas.openxmlformats.org/officeDocument/2006/relationships/image" Target="../media/image177.jpeg"/><Relationship Id="rId192" Type="http://schemas.openxmlformats.org/officeDocument/2006/relationships/image" Target="../media/image193.jpeg"/><Relationship Id="rId197" Type="http://schemas.openxmlformats.org/officeDocument/2006/relationships/image" Target="../media/image198.jpeg"/><Relationship Id="rId206" Type="http://schemas.openxmlformats.org/officeDocument/2006/relationships/image" Target="../media/image207.jpeg"/><Relationship Id="rId201" Type="http://schemas.openxmlformats.org/officeDocument/2006/relationships/image" Target="../media/image202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33" Type="http://schemas.openxmlformats.org/officeDocument/2006/relationships/image" Target="../media/image34.pn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08" Type="http://schemas.openxmlformats.org/officeDocument/2006/relationships/image" Target="../media/image109.jpeg"/><Relationship Id="rId124" Type="http://schemas.openxmlformats.org/officeDocument/2006/relationships/image" Target="../media/image125.jpeg"/><Relationship Id="rId129" Type="http://schemas.openxmlformats.org/officeDocument/2006/relationships/image" Target="../media/image130.jpeg"/><Relationship Id="rId54" Type="http://schemas.openxmlformats.org/officeDocument/2006/relationships/image" Target="../media/image55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91" Type="http://schemas.openxmlformats.org/officeDocument/2006/relationships/image" Target="../media/image92.jpeg"/><Relationship Id="rId96" Type="http://schemas.openxmlformats.org/officeDocument/2006/relationships/image" Target="../media/image97.jpeg"/><Relationship Id="rId140" Type="http://schemas.openxmlformats.org/officeDocument/2006/relationships/image" Target="../media/image141.jpeg"/><Relationship Id="rId145" Type="http://schemas.openxmlformats.org/officeDocument/2006/relationships/image" Target="../media/image146.jpeg"/><Relationship Id="rId161" Type="http://schemas.openxmlformats.org/officeDocument/2006/relationships/image" Target="../media/image162.jpeg"/><Relationship Id="rId166" Type="http://schemas.openxmlformats.org/officeDocument/2006/relationships/image" Target="../media/image167.jpeg"/><Relationship Id="rId182" Type="http://schemas.openxmlformats.org/officeDocument/2006/relationships/image" Target="../media/image183.jpeg"/><Relationship Id="rId187" Type="http://schemas.openxmlformats.org/officeDocument/2006/relationships/image" Target="../media/image188.jpeg"/><Relationship Id="rId217" Type="http://schemas.openxmlformats.org/officeDocument/2006/relationships/image" Target="../media/image218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212" Type="http://schemas.openxmlformats.org/officeDocument/2006/relationships/image" Target="../media/image213.jpe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119" Type="http://schemas.openxmlformats.org/officeDocument/2006/relationships/image" Target="../media/image120.jpeg"/><Relationship Id="rId44" Type="http://schemas.openxmlformats.org/officeDocument/2006/relationships/image" Target="../media/image45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81" Type="http://schemas.openxmlformats.org/officeDocument/2006/relationships/image" Target="../media/image82.jpeg"/><Relationship Id="rId86" Type="http://schemas.openxmlformats.org/officeDocument/2006/relationships/image" Target="../media/image87.jpeg"/><Relationship Id="rId130" Type="http://schemas.openxmlformats.org/officeDocument/2006/relationships/image" Target="../media/image131.jpeg"/><Relationship Id="rId135" Type="http://schemas.openxmlformats.org/officeDocument/2006/relationships/image" Target="../media/image136.jpeg"/><Relationship Id="rId151" Type="http://schemas.openxmlformats.org/officeDocument/2006/relationships/image" Target="../media/image152.jpeg"/><Relationship Id="rId156" Type="http://schemas.openxmlformats.org/officeDocument/2006/relationships/image" Target="../media/image157.jpeg"/><Relationship Id="rId177" Type="http://schemas.openxmlformats.org/officeDocument/2006/relationships/image" Target="../media/image178.jpeg"/><Relationship Id="rId198" Type="http://schemas.openxmlformats.org/officeDocument/2006/relationships/image" Target="../media/image199.jpeg"/><Relationship Id="rId172" Type="http://schemas.openxmlformats.org/officeDocument/2006/relationships/image" Target="../media/image173.jpeg"/><Relationship Id="rId193" Type="http://schemas.openxmlformats.org/officeDocument/2006/relationships/image" Target="../media/image194.jpeg"/><Relationship Id="rId202" Type="http://schemas.openxmlformats.org/officeDocument/2006/relationships/image" Target="../media/image203.jpeg"/><Relationship Id="rId207" Type="http://schemas.openxmlformats.org/officeDocument/2006/relationships/image" Target="../media/image208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9" Type="http://schemas.openxmlformats.org/officeDocument/2006/relationships/image" Target="../media/image40.jpeg"/><Relationship Id="rId109" Type="http://schemas.openxmlformats.org/officeDocument/2006/relationships/image" Target="../media/image11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jpeg"/><Relationship Id="rId125" Type="http://schemas.openxmlformats.org/officeDocument/2006/relationships/image" Target="../media/image126.jpeg"/><Relationship Id="rId141" Type="http://schemas.openxmlformats.org/officeDocument/2006/relationships/image" Target="../media/image142.jpeg"/><Relationship Id="rId146" Type="http://schemas.openxmlformats.org/officeDocument/2006/relationships/image" Target="../media/image147.jpeg"/><Relationship Id="rId167" Type="http://schemas.openxmlformats.org/officeDocument/2006/relationships/image" Target="../media/image168.jpeg"/><Relationship Id="rId188" Type="http://schemas.openxmlformats.org/officeDocument/2006/relationships/image" Target="../media/image189.jpeg"/><Relationship Id="rId7" Type="http://schemas.openxmlformats.org/officeDocument/2006/relationships/image" Target="../media/image8.pn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162" Type="http://schemas.openxmlformats.org/officeDocument/2006/relationships/image" Target="../media/image163.jpeg"/><Relationship Id="rId183" Type="http://schemas.openxmlformats.org/officeDocument/2006/relationships/image" Target="../media/image184.jpeg"/><Relationship Id="rId213" Type="http://schemas.openxmlformats.org/officeDocument/2006/relationships/image" Target="../media/image214.jpeg"/><Relationship Id="rId218" Type="http://schemas.openxmlformats.org/officeDocument/2006/relationships/image" Target="../media/image219.jpeg"/><Relationship Id="rId2" Type="http://schemas.openxmlformats.org/officeDocument/2006/relationships/image" Target="../media/image3.png"/><Relationship Id="rId29" Type="http://schemas.openxmlformats.org/officeDocument/2006/relationships/image" Target="../media/image30.png"/><Relationship Id="rId24" Type="http://schemas.openxmlformats.org/officeDocument/2006/relationships/image" Target="../media/image25.pn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131" Type="http://schemas.openxmlformats.org/officeDocument/2006/relationships/image" Target="../media/image132.jpeg"/><Relationship Id="rId136" Type="http://schemas.openxmlformats.org/officeDocument/2006/relationships/image" Target="../media/image137.jpeg"/><Relationship Id="rId157" Type="http://schemas.openxmlformats.org/officeDocument/2006/relationships/image" Target="../media/image158.jpeg"/><Relationship Id="rId178" Type="http://schemas.openxmlformats.org/officeDocument/2006/relationships/image" Target="../media/image179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52" Type="http://schemas.openxmlformats.org/officeDocument/2006/relationships/image" Target="../media/image153.jpeg"/><Relationship Id="rId173" Type="http://schemas.openxmlformats.org/officeDocument/2006/relationships/image" Target="../media/image174.jpeg"/><Relationship Id="rId194" Type="http://schemas.openxmlformats.org/officeDocument/2006/relationships/image" Target="../media/image195.jpeg"/><Relationship Id="rId199" Type="http://schemas.openxmlformats.org/officeDocument/2006/relationships/image" Target="../media/image200.jpeg"/><Relationship Id="rId203" Type="http://schemas.openxmlformats.org/officeDocument/2006/relationships/image" Target="../media/image204.jpeg"/><Relationship Id="rId208" Type="http://schemas.openxmlformats.org/officeDocument/2006/relationships/image" Target="../media/image209.jpe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30" Type="http://schemas.openxmlformats.org/officeDocument/2006/relationships/image" Target="../media/image31.pn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168" Type="http://schemas.openxmlformats.org/officeDocument/2006/relationships/image" Target="../media/image169.jpeg"/><Relationship Id="rId8" Type="http://schemas.openxmlformats.org/officeDocument/2006/relationships/image" Target="../media/image9.pn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98" Type="http://schemas.openxmlformats.org/officeDocument/2006/relationships/image" Target="../media/image99.jpeg"/><Relationship Id="rId121" Type="http://schemas.openxmlformats.org/officeDocument/2006/relationships/image" Target="../media/image122.jpeg"/><Relationship Id="rId142" Type="http://schemas.openxmlformats.org/officeDocument/2006/relationships/image" Target="../media/image143.jpeg"/><Relationship Id="rId163" Type="http://schemas.openxmlformats.org/officeDocument/2006/relationships/image" Target="../media/image164.jpeg"/><Relationship Id="rId184" Type="http://schemas.openxmlformats.org/officeDocument/2006/relationships/image" Target="../media/image185.jpeg"/><Relationship Id="rId189" Type="http://schemas.openxmlformats.org/officeDocument/2006/relationships/image" Target="../media/image190.jpeg"/><Relationship Id="rId219" Type="http://schemas.openxmlformats.org/officeDocument/2006/relationships/image" Target="../media/image220.jpeg"/><Relationship Id="rId3" Type="http://schemas.openxmlformats.org/officeDocument/2006/relationships/image" Target="../media/image4.png"/><Relationship Id="rId214" Type="http://schemas.openxmlformats.org/officeDocument/2006/relationships/image" Target="../media/image215.jpeg"/><Relationship Id="rId25" Type="http://schemas.openxmlformats.org/officeDocument/2006/relationships/image" Target="../media/image26.pn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jpeg"/><Relationship Id="rId137" Type="http://schemas.openxmlformats.org/officeDocument/2006/relationships/image" Target="../media/image138.jpeg"/><Relationship Id="rId158" Type="http://schemas.openxmlformats.org/officeDocument/2006/relationships/image" Target="../media/image159.jpeg"/><Relationship Id="rId20" Type="http://schemas.openxmlformats.org/officeDocument/2006/relationships/image" Target="../media/image21.pn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jpeg"/><Relationship Id="rId174" Type="http://schemas.openxmlformats.org/officeDocument/2006/relationships/image" Target="../media/image175.jpeg"/><Relationship Id="rId179" Type="http://schemas.openxmlformats.org/officeDocument/2006/relationships/image" Target="../media/image180.jpeg"/><Relationship Id="rId195" Type="http://schemas.openxmlformats.org/officeDocument/2006/relationships/image" Target="../media/image196.jpeg"/><Relationship Id="rId209" Type="http://schemas.openxmlformats.org/officeDocument/2006/relationships/image" Target="../media/image210.jpeg"/><Relationship Id="rId190" Type="http://schemas.openxmlformats.org/officeDocument/2006/relationships/image" Target="../media/image191.jpeg"/><Relationship Id="rId204" Type="http://schemas.openxmlformats.org/officeDocument/2006/relationships/image" Target="../media/image205.jpeg"/><Relationship Id="rId220" Type="http://schemas.openxmlformats.org/officeDocument/2006/relationships/image" Target="../media/image221.jpeg"/><Relationship Id="rId15" Type="http://schemas.openxmlformats.org/officeDocument/2006/relationships/image" Target="../media/image16.pn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jpe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78" Type="http://schemas.openxmlformats.org/officeDocument/2006/relationships/image" Target="../media/image79.jpeg"/><Relationship Id="rId94" Type="http://schemas.openxmlformats.org/officeDocument/2006/relationships/image" Target="../media/image95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jpeg"/><Relationship Id="rId143" Type="http://schemas.openxmlformats.org/officeDocument/2006/relationships/image" Target="../media/image144.jpeg"/><Relationship Id="rId148" Type="http://schemas.openxmlformats.org/officeDocument/2006/relationships/image" Target="../media/image149.jpeg"/><Relationship Id="rId164" Type="http://schemas.openxmlformats.org/officeDocument/2006/relationships/image" Target="../media/image165.jpeg"/><Relationship Id="rId169" Type="http://schemas.openxmlformats.org/officeDocument/2006/relationships/image" Target="../media/image170.jpeg"/><Relationship Id="rId185" Type="http://schemas.openxmlformats.org/officeDocument/2006/relationships/image" Target="../media/image186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80" Type="http://schemas.openxmlformats.org/officeDocument/2006/relationships/image" Target="../media/image181.jpeg"/><Relationship Id="rId210" Type="http://schemas.openxmlformats.org/officeDocument/2006/relationships/image" Target="../media/image211.jpeg"/><Relationship Id="rId215" Type="http://schemas.openxmlformats.org/officeDocument/2006/relationships/image" Target="../media/image216.jpeg"/><Relationship Id="rId26" Type="http://schemas.openxmlformats.org/officeDocument/2006/relationships/image" Target="../media/image27.pn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54" Type="http://schemas.openxmlformats.org/officeDocument/2006/relationships/image" Target="../media/image155.jpeg"/><Relationship Id="rId175" Type="http://schemas.openxmlformats.org/officeDocument/2006/relationships/image" Target="../media/image176.jpeg"/><Relationship Id="rId196" Type="http://schemas.openxmlformats.org/officeDocument/2006/relationships/image" Target="../media/image197.jpeg"/><Relationship Id="rId200" Type="http://schemas.openxmlformats.org/officeDocument/2006/relationships/image" Target="../media/image201.jpeg"/><Relationship Id="rId16" Type="http://schemas.openxmlformats.org/officeDocument/2006/relationships/image" Target="../media/image17.pn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jpeg"/><Relationship Id="rId144" Type="http://schemas.openxmlformats.org/officeDocument/2006/relationships/image" Target="../media/image14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4.png"/><Relationship Id="rId7" Type="http://schemas.openxmlformats.org/officeDocument/2006/relationships/image" Target="../media/image228.png"/><Relationship Id="rId2" Type="http://schemas.openxmlformats.org/officeDocument/2006/relationships/image" Target="../media/image223.png"/><Relationship Id="rId1" Type="http://schemas.openxmlformats.org/officeDocument/2006/relationships/image" Target="../media/image222.png"/><Relationship Id="rId6" Type="http://schemas.openxmlformats.org/officeDocument/2006/relationships/image" Target="../media/image227.png"/><Relationship Id="rId5" Type="http://schemas.openxmlformats.org/officeDocument/2006/relationships/image" Target="../media/image226.png"/><Relationship Id="rId4" Type="http://schemas.openxmlformats.org/officeDocument/2006/relationships/image" Target="../media/image2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0</xdr:rowOff>
    </xdr:from>
    <xdr:to>
      <xdr:col>4</xdr:col>
      <xdr:colOff>2019300</xdr:colOff>
      <xdr:row>2</xdr:row>
      <xdr:rowOff>133350</xdr:rowOff>
    </xdr:to>
    <xdr:pic>
      <xdr:nvPicPr>
        <xdr:cNvPr id="3" name="Рисунок 2" descr="ZAL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0"/>
          <a:ext cx="152400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38102</xdr:colOff>
      <xdr:row>148</xdr:row>
      <xdr:rowOff>28575</xdr:rowOff>
    </xdr:from>
    <xdr:to>
      <xdr:col>11</xdr:col>
      <xdr:colOff>1181100</xdr:colOff>
      <xdr:row>148</xdr:row>
      <xdr:rowOff>568575</xdr:rowOff>
    </xdr:to>
    <xdr:pic>
      <xdr:nvPicPr>
        <xdr:cNvPr id="158" name="Рисунок 157">
          <a:extLst>
            <a:ext uri="{FF2B5EF4-FFF2-40B4-BE49-F238E27FC236}">
              <a16:creationId xmlns="" xmlns:a16="http://schemas.microsoft.com/office/drawing/2014/main" id="{A67BEAD1-8931-3640-F785-F33BDE2EE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3952" y="88506300"/>
          <a:ext cx="3524248" cy="540000"/>
        </a:xfrm>
        <a:prstGeom prst="rect">
          <a:avLst/>
        </a:prstGeom>
      </xdr:spPr>
    </xdr:pic>
    <xdr:clientData/>
  </xdr:twoCellAnchor>
  <xdr:twoCellAnchor>
    <xdr:from>
      <xdr:col>8</xdr:col>
      <xdr:colOff>66676</xdr:colOff>
      <xdr:row>148</xdr:row>
      <xdr:rowOff>600075</xdr:rowOff>
    </xdr:from>
    <xdr:to>
      <xdr:col>11</xdr:col>
      <xdr:colOff>570397</xdr:colOff>
      <xdr:row>148</xdr:row>
      <xdr:rowOff>1320075</xdr:rowOff>
    </xdr:to>
    <xdr:pic>
      <xdr:nvPicPr>
        <xdr:cNvPr id="159" name="Рисунок 158">
          <a:extLst>
            <a:ext uri="{FF2B5EF4-FFF2-40B4-BE49-F238E27FC236}">
              <a16:creationId xmlns="" xmlns:a16="http://schemas.microsoft.com/office/drawing/2014/main" id="{2250068A-1193-3529-A2D5-C8C0BE0FD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4351" y="86220300"/>
          <a:ext cx="2437296" cy="720000"/>
        </a:xfrm>
        <a:prstGeom prst="rect">
          <a:avLst/>
        </a:prstGeom>
      </xdr:spPr>
    </xdr:pic>
    <xdr:clientData/>
  </xdr:twoCellAnchor>
  <xdr:twoCellAnchor>
    <xdr:from>
      <xdr:col>8</xdr:col>
      <xdr:colOff>9527</xdr:colOff>
      <xdr:row>197</xdr:row>
      <xdr:rowOff>0</xdr:rowOff>
    </xdr:from>
    <xdr:to>
      <xdr:col>11</xdr:col>
      <xdr:colOff>1228725</xdr:colOff>
      <xdr:row>197</xdr:row>
      <xdr:rowOff>540000</xdr:rowOff>
    </xdr:to>
    <xdr:pic>
      <xdr:nvPicPr>
        <xdr:cNvPr id="162" name="Рисунок 161">
          <a:extLst>
            <a:ext uri="{FF2B5EF4-FFF2-40B4-BE49-F238E27FC236}">
              <a16:creationId xmlns="" xmlns:a16="http://schemas.microsoft.com/office/drawing/2014/main" id="{8C0E165D-1B89-EE24-EC06-BA2BCC524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05377" y="117147975"/>
          <a:ext cx="3600448" cy="5400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123</xdr:row>
      <xdr:rowOff>0</xdr:rowOff>
    </xdr:from>
    <xdr:to>
      <xdr:col>8</xdr:col>
      <xdr:colOff>540000</xdr:colOff>
      <xdr:row>123</xdr:row>
      <xdr:rowOff>540000</xdr:rowOff>
    </xdr:to>
    <xdr:pic>
      <xdr:nvPicPr>
        <xdr:cNvPr id="185" name="Рисунок 184">
          <a:extLst>
            <a:ext uri="{FF2B5EF4-FFF2-40B4-BE49-F238E27FC236}">
              <a16:creationId xmlns="" xmlns:a16="http://schemas.microsoft.com/office/drawing/2014/main" id="{97C82DA8-CC84-4C79-AF0E-E502E8685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67675" y="72189975"/>
          <a:ext cx="540000" cy="540000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123</xdr:row>
      <xdr:rowOff>9525</xdr:rowOff>
    </xdr:from>
    <xdr:to>
      <xdr:col>9</xdr:col>
      <xdr:colOff>691585</xdr:colOff>
      <xdr:row>123</xdr:row>
      <xdr:rowOff>549525</xdr:rowOff>
    </xdr:to>
    <xdr:pic>
      <xdr:nvPicPr>
        <xdr:cNvPr id="186" name="Рисунок 185">
          <a:extLst>
            <a:ext uri="{FF2B5EF4-FFF2-40B4-BE49-F238E27FC236}">
              <a16:creationId xmlns="" xmlns:a16="http://schemas.microsoft.com/office/drawing/2014/main" id="{91F389EA-FD08-4185-AE86-9361F19B0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82100" y="72199500"/>
          <a:ext cx="548710" cy="540000"/>
        </a:xfrm>
        <a:prstGeom prst="rect">
          <a:avLst/>
        </a:prstGeom>
      </xdr:spPr>
    </xdr:pic>
    <xdr:clientData/>
  </xdr:twoCellAnchor>
  <xdr:twoCellAnchor>
    <xdr:from>
      <xdr:col>8</xdr:col>
      <xdr:colOff>2</xdr:colOff>
      <xdr:row>125</xdr:row>
      <xdr:rowOff>1</xdr:rowOff>
    </xdr:from>
    <xdr:to>
      <xdr:col>11</xdr:col>
      <xdr:colOff>507568</xdr:colOff>
      <xdr:row>125</xdr:row>
      <xdr:rowOff>720001</xdr:rowOff>
    </xdr:to>
    <xdr:pic>
      <xdr:nvPicPr>
        <xdr:cNvPr id="187" name="Рисунок 186">
          <a:extLst>
            <a:ext uri="{FF2B5EF4-FFF2-40B4-BE49-F238E27FC236}">
              <a16:creationId xmlns="" xmlns:a16="http://schemas.microsoft.com/office/drawing/2014/main" id="{E6971BC7-30E1-FAAA-A1D5-F241ABA6F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67677" y="69380101"/>
          <a:ext cx="2441141" cy="7200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131</xdr:row>
      <xdr:rowOff>0</xdr:rowOff>
    </xdr:from>
    <xdr:to>
      <xdr:col>11</xdr:col>
      <xdr:colOff>519758</xdr:colOff>
      <xdr:row>131</xdr:row>
      <xdr:rowOff>720000</xdr:rowOff>
    </xdr:to>
    <xdr:pic>
      <xdr:nvPicPr>
        <xdr:cNvPr id="189" name="Рисунок 188">
          <a:extLst>
            <a:ext uri="{FF2B5EF4-FFF2-40B4-BE49-F238E27FC236}">
              <a16:creationId xmlns="" xmlns:a16="http://schemas.microsoft.com/office/drawing/2014/main" id="{55780F86-C78E-3395-74F2-D6ACBF82A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67675" y="72799575"/>
          <a:ext cx="2453333" cy="720000"/>
        </a:xfrm>
        <a:prstGeom prst="rect">
          <a:avLst/>
        </a:prstGeom>
      </xdr:spPr>
    </xdr:pic>
    <xdr:clientData/>
  </xdr:twoCellAnchor>
  <xdr:twoCellAnchor>
    <xdr:from>
      <xdr:col>11</xdr:col>
      <xdr:colOff>571500</xdr:colOff>
      <xdr:row>131</xdr:row>
      <xdr:rowOff>19050</xdr:rowOff>
    </xdr:from>
    <xdr:to>
      <xdr:col>11</xdr:col>
      <xdr:colOff>1111500</xdr:colOff>
      <xdr:row>131</xdr:row>
      <xdr:rowOff>559050</xdr:rowOff>
    </xdr:to>
    <xdr:pic>
      <xdr:nvPicPr>
        <xdr:cNvPr id="190" name="Рисунок 189">
          <a:extLst>
            <a:ext uri="{FF2B5EF4-FFF2-40B4-BE49-F238E27FC236}">
              <a16:creationId xmlns="" xmlns:a16="http://schemas.microsoft.com/office/drawing/2014/main" id="{CCD77D37-5519-3B22-EE0A-661C84D19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572750" y="76628625"/>
          <a:ext cx="540000" cy="540000"/>
        </a:xfrm>
        <a:prstGeom prst="rect">
          <a:avLst/>
        </a:prstGeom>
      </xdr:spPr>
    </xdr:pic>
    <xdr:clientData/>
  </xdr:twoCellAnchor>
  <xdr:twoCellAnchor>
    <xdr:from>
      <xdr:col>8</xdr:col>
      <xdr:colOff>2</xdr:colOff>
      <xdr:row>137</xdr:row>
      <xdr:rowOff>0</xdr:rowOff>
    </xdr:from>
    <xdr:to>
      <xdr:col>11</xdr:col>
      <xdr:colOff>516576</xdr:colOff>
      <xdr:row>137</xdr:row>
      <xdr:rowOff>720000</xdr:rowOff>
    </xdr:to>
    <xdr:pic>
      <xdr:nvPicPr>
        <xdr:cNvPr id="191" name="Рисунок 190">
          <a:extLst>
            <a:ext uri="{FF2B5EF4-FFF2-40B4-BE49-F238E27FC236}">
              <a16:creationId xmlns="" xmlns:a16="http://schemas.microsoft.com/office/drawing/2014/main" id="{68524E56-2AC8-EF6F-E09B-6DC48B0F4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67677" y="76209525"/>
          <a:ext cx="2450149" cy="720000"/>
        </a:xfrm>
        <a:prstGeom prst="rect">
          <a:avLst/>
        </a:prstGeom>
      </xdr:spPr>
    </xdr:pic>
    <xdr:clientData/>
  </xdr:twoCellAnchor>
  <xdr:twoCellAnchor>
    <xdr:from>
      <xdr:col>11</xdr:col>
      <xdr:colOff>571500</xdr:colOff>
      <xdr:row>137</xdr:row>
      <xdr:rowOff>19050</xdr:rowOff>
    </xdr:from>
    <xdr:to>
      <xdr:col>11</xdr:col>
      <xdr:colOff>1111500</xdr:colOff>
      <xdr:row>137</xdr:row>
      <xdr:rowOff>559050</xdr:rowOff>
    </xdr:to>
    <xdr:pic>
      <xdr:nvPicPr>
        <xdr:cNvPr id="192" name="Рисунок 191">
          <a:extLst>
            <a:ext uri="{FF2B5EF4-FFF2-40B4-BE49-F238E27FC236}">
              <a16:creationId xmlns="" xmlns:a16="http://schemas.microsoft.com/office/drawing/2014/main" id="{0A0B81C2-387F-3DC6-00F3-502E1DCD3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572750" y="80038575"/>
          <a:ext cx="540000" cy="540000"/>
        </a:xfrm>
        <a:prstGeom prst="rect">
          <a:avLst/>
        </a:prstGeom>
      </xdr:spPr>
    </xdr:pic>
    <xdr:clientData/>
  </xdr:twoCellAnchor>
  <xdr:twoCellAnchor>
    <xdr:from>
      <xdr:col>11</xdr:col>
      <xdr:colOff>1343026</xdr:colOff>
      <xdr:row>4</xdr:row>
      <xdr:rowOff>476250</xdr:rowOff>
    </xdr:from>
    <xdr:to>
      <xdr:col>11</xdr:col>
      <xdr:colOff>4900149</xdr:colOff>
      <xdr:row>4</xdr:row>
      <xdr:rowOff>1196250</xdr:rowOff>
    </xdr:to>
    <xdr:pic>
      <xdr:nvPicPr>
        <xdr:cNvPr id="196" name="Рисунок 195">
          <a:extLst>
            <a:ext uri="{FF2B5EF4-FFF2-40B4-BE49-F238E27FC236}">
              <a16:creationId xmlns="" xmlns:a16="http://schemas.microsoft.com/office/drawing/2014/main" id="{832C7DD6-671C-8CF5-58DD-A03263668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20126" y="2028825"/>
          <a:ext cx="3557123" cy="720000"/>
        </a:xfrm>
        <a:prstGeom prst="rect">
          <a:avLst/>
        </a:prstGeom>
      </xdr:spPr>
    </xdr:pic>
    <xdr:clientData/>
  </xdr:twoCellAnchor>
  <xdr:twoCellAnchor>
    <xdr:from>
      <xdr:col>11</xdr:col>
      <xdr:colOff>1590675</xdr:colOff>
      <xdr:row>60</xdr:row>
      <xdr:rowOff>390524</xdr:rowOff>
    </xdr:from>
    <xdr:to>
      <xdr:col>11</xdr:col>
      <xdr:colOff>4752413</xdr:colOff>
      <xdr:row>60</xdr:row>
      <xdr:rowOff>1110524</xdr:rowOff>
    </xdr:to>
    <xdr:pic>
      <xdr:nvPicPr>
        <xdr:cNvPr id="198" name="Рисунок 197">
          <a:extLst>
            <a:ext uri="{FF2B5EF4-FFF2-40B4-BE49-F238E27FC236}">
              <a16:creationId xmlns="" xmlns:a16="http://schemas.microsoft.com/office/drawing/2014/main" id="{FBDFA9AE-E7D5-068B-D5A4-7DB44BF18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20100" y="35880674"/>
          <a:ext cx="3161738" cy="720000"/>
        </a:xfrm>
        <a:prstGeom prst="rect">
          <a:avLst/>
        </a:prstGeom>
      </xdr:spPr>
    </xdr:pic>
    <xdr:clientData/>
  </xdr:twoCellAnchor>
  <xdr:twoCellAnchor>
    <xdr:from>
      <xdr:col>8</xdr:col>
      <xdr:colOff>28575</xdr:colOff>
      <xdr:row>73</xdr:row>
      <xdr:rowOff>590550</xdr:rowOff>
    </xdr:from>
    <xdr:to>
      <xdr:col>11</xdr:col>
      <xdr:colOff>1378635</xdr:colOff>
      <xdr:row>73</xdr:row>
      <xdr:rowOff>1310550</xdr:rowOff>
    </xdr:to>
    <xdr:pic>
      <xdr:nvPicPr>
        <xdr:cNvPr id="201" name="Рисунок 200">
          <a:extLst>
            <a:ext uri="{FF2B5EF4-FFF2-40B4-BE49-F238E27FC236}">
              <a16:creationId xmlns="" xmlns:a16="http://schemas.microsoft.com/office/drawing/2014/main" id="{20F3EEAB-7BE5-C0D2-B9BE-4CCE875E7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96250" y="40890825"/>
          <a:ext cx="3283635" cy="720000"/>
        </a:xfrm>
        <a:prstGeom prst="rect">
          <a:avLst/>
        </a:prstGeom>
      </xdr:spPr>
    </xdr:pic>
    <xdr:clientData/>
  </xdr:twoCellAnchor>
  <xdr:twoCellAnchor>
    <xdr:from>
      <xdr:col>11</xdr:col>
      <xdr:colOff>1028700</xdr:colOff>
      <xdr:row>97</xdr:row>
      <xdr:rowOff>38099</xdr:rowOff>
    </xdr:from>
    <xdr:to>
      <xdr:col>11</xdr:col>
      <xdr:colOff>1560873</xdr:colOff>
      <xdr:row>98</xdr:row>
      <xdr:rowOff>339974</xdr:rowOff>
    </xdr:to>
    <xdr:pic>
      <xdr:nvPicPr>
        <xdr:cNvPr id="203" name="Рисунок 202">
          <a:extLst>
            <a:ext uri="{FF2B5EF4-FFF2-40B4-BE49-F238E27FC236}">
              <a16:creationId xmlns="" xmlns:a16="http://schemas.microsoft.com/office/drawing/2014/main" id="{FC2DDC11-8378-1F0E-3BC6-C2F80AD0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58125" y="56006999"/>
          <a:ext cx="532173" cy="540000"/>
        </a:xfrm>
        <a:prstGeom prst="rect">
          <a:avLst/>
        </a:prstGeom>
      </xdr:spPr>
    </xdr:pic>
    <xdr:clientData/>
  </xdr:twoCellAnchor>
  <xdr:twoCellAnchor>
    <xdr:from>
      <xdr:col>8</xdr:col>
      <xdr:colOff>47625</xdr:colOff>
      <xdr:row>14</xdr:row>
      <xdr:rowOff>600074</xdr:rowOff>
    </xdr:from>
    <xdr:to>
      <xdr:col>11</xdr:col>
      <xdr:colOff>1759015</xdr:colOff>
      <xdr:row>14</xdr:row>
      <xdr:rowOff>1320074</xdr:rowOff>
    </xdr:to>
    <xdr:pic>
      <xdr:nvPicPr>
        <xdr:cNvPr id="205" name="Рисунок 204">
          <a:extLst>
            <a:ext uri="{FF2B5EF4-FFF2-40B4-BE49-F238E27FC236}">
              <a16:creationId xmlns="" xmlns:a16="http://schemas.microsoft.com/office/drawing/2014/main" id="{42B5D8B6-7061-C019-7532-033E12C26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943475" y="7896224"/>
          <a:ext cx="3644965" cy="720000"/>
        </a:xfrm>
        <a:prstGeom prst="rect">
          <a:avLst/>
        </a:prstGeom>
      </xdr:spPr>
    </xdr:pic>
    <xdr:clientData/>
  </xdr:twoCellAnchor>
  <xdr:twoCellAnchor>
    <xdr:from>
      <xdr:col>8</xdr:col>
      <xdr:colOff>28574</xdr:colOff>
      <xdr:row>36</xdr:row>
      <xdr:rowOff>619125</xdr:rowOff>
    </xdr:from>
    <xdr:to>
      <xdr:col>11</xdr:col>
      <xdr:colOff>1367725</xdr:colOff>
      <xdr:row>36</xdr:row>
      <xdr:rowOff>1339125</xdr:rowOff>
    </xdr:to>
    <xdr:pic>
      <xdr:nvPicPr>
        <xdr:cNvPr id="211" name="Рисунок 210">
          <a:extLst>
            <a:ext uri="{FF2B5EF4-FFF2-40B4-BE49-F238E27FC236}">
              <a16:creationId xmlns="" xmlns:a16="http://schemas.microsoft.com/office/drawing/2014/main" id="{3A8B66D4-FB25-6F52-A618-876E59D2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096249" y="20345400"/>
          <a:ext cx="3272726" cy="720000"/>
        </a:xfrm>
        <a:prstGeom prst="rect">
          <a:avLst/>
        </a:prstGeom>
      </xdr:spPr>
    </xdr:pic>
    <xdr:clientData/>
  </xdr:twoCellAnchor>
  <xdr:twoCellAnchor>
    <xdr:from>
      <xdr:col>11</xdr:col>
      <xdr:colOff>1905000</xdr:colOff>
      <xdr:row>3</xdr:row>
      <xdr:rowOff>161925</xdr:rowOff>
    </xdr:from>
    <xdr:to>
      <xdr:col>11</xdr:col>
      <xdr:colOff>2450511</xdr:colOff>
      <xdr:row>4</xdr:row>
      <xdr:rowOff>463800</xdr:rowOff>
    </xdr:to>
    <xdr:pic>
      <xdr:nvPicPr>
        <xdr:cNvPr id="77" name="Рисунок 76">
          <a:extLst>
            <a:ext uri="{FF2B5EF4-FFF2-40B4-BE49-F238E27FC236}">
              <a16:creationId xmlns="" xmlns:a16="http://schemas.microsoft.com/office/drawing/2014/main" id="{8A23CBD0-82FB-0247-305E-ECA036789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182100" y="1476375"/>
          <a:ext cx="545511" cy="540000"/>
        </a:xfrm>
        <a:prstGeom prst="rect">
          <a:avLst/>
        </a:prstGeom>
      </xdr:spPr>
    </xdr:pic>
    <xdr:clientData/>
  </xdr:twoCellAnchor>
  <xdr:twoCellAnchor>
    <xdr:from>
      <xdr:col>11</xdr:col>
      <xdr:colOff>1333500</xdr:colOff>
      <xdr:row>3</xdr:row>
      <xdr:rowOff>171450</xdr:rowOff>
    </xdr:from>
    <xdr:to>
      <xdr:col>11</xdr:col>
      <xdr:colOff>1873500</xdr:colOff>
      <xdr:row>4</xdr:row>
      <xdr:rowOff>473325</xdr:rowOff>
    </xdr:to>
    <xdr:pic>
      <xdr:nvPicPr>
        <xdr:cNvPr id="78" name="Рисунок 77">
          <a:extLst>
            <a:ext uri="{FF2B5EF4-FFF2-40B4-BE49-F238E27FC236}">
              <a16:creationId xmlns="" xmlns:a16="http://schemas.microsoft.com/office/drawing/2014/main" id="{33CC3374-425D-CFFB-12A5-9070CC26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610600" y="1485900"/>
          <a:ext cx="540000" cy="540000"/>
        </a:xfrm>
        <a:prstGeom prst="rect">
          <a:avLst/>
        </a:prstGeom>
      </xdr:spPr>
    </xdr:pic>
    <xdr:clientData/>
  </xdr:twoCellAnchor>
  <xdr:twoCellAnchor>
    <xdr:from>
      <xdr:col>11</xdr:col>
      <xdr:colOff>3028951</xdr:colOff>
      <xdr:row>3</xdr:row>
      <xdr:rowOff>161925</xdr:rowOff>
    </xdr:from>
    <xdr:to>
      <xdr:col>11</xdr:col>
      <xdr:colOff>3543301</xdr:colOff>
      <xdr:row>4</xdr:row>
      <xdr:rowOff>463800</xdr:rowOff>
    </xdr:to>
    <xdr:pic>
      <xdr:nvPicPr>
        <xdr:cNvPr id="79" name="Рисунок 78">
          <a:extLst>
            <a:ext uri="{FF2B5EF4-FFF2-40B4-BE49-F238E27FC236}">
              <a16:creationId xmlns="" xmlns:a16="http://schemas.microsoft.com/office/drawing/2014/main" id="{7460F855-07DC-EDD4-F388-5054B125F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306051" y="1476375"/>
          <a:ext cx="514350" cy="540000"/>
        </a:xfrm>
        <a:prstGeom prst="rect">
          <a:avLst/>
        </a:prstGeom>
      </xdr:spPr>
    </xdr:pic>
    <xdr:clientData/>
  </xdr:twoCellAnchor>
  <xdr:twoCellAnchor>
    <xdr:from>
      <xdr:col>11</xdr:col>
      <xdr:colOff>2466975</xdr:colOff>
      <xdr:row>3</xdr:row>
      <xdr:rowOff>161925</xdr:rowOff>
    </xdr:from>
    <xdr:to>
      <xdr:col>11</xdr:col>
      <xdr:colOff>3001465</xdr:colOff>
      <xdr:row>4</xdr:row>
      <xdr:rowOff>463800</xdr:rowOff>
    </xdr:to>
    <xdr:pic>
      <xdr:nvPicPr>
        <xdr:cNvPr id="80" name="Рисунок 79">
          <a:extLst>
            <a:ext uri="{FF2B5EF4-FFF2-40B4-BE49-F238E27FC236}">
              <a16:creationId xmlns="" xmlns:a16="http://schemas.microsoft.com/office/drawing/2014/main" id="{D78168EC-3831-4E87-C05D-4FFC485D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44075" y="1476375"/>
          <a:ext cx="534490" cy="540000"/>
        </a:xfrm>
        <a:prstGeom prst="rect">
          <a:avLst/>
        </a:prstGeom>
      </xdr:spPr>
    </xdr:pic>
    <xdr:clientData/>
  </xdr:twoCellAnchor>
  <xdr:twoCellAnchor>
    <xdr:from>
      <xdr:col>11</xdr:col>
      <xdr:colOff>3571875</xdr:colOff>
      <xdr:row>3</xdr:row>
      <xdr:rowOff>142875</xdr:rowOff>
    </xdr:from>
    <xdr:to>
      <xdr:col>11</xdr:col>
      <xdr:colOff>4109653</xdr:colOff>
      <xdr:row>4</xdr:row>
      <xdr:rowOff>444750</xdr:rowOff>
    </xdr:to>
    <xdr:pic>
      <xdr:nvPicPr>
        <xdr:cNvPr id="81" name="Рисунок 80">
          <a:extLst>
            <a:ext uri="{FF2B5EF4-FFF2-40B4-BE49-F238E27FC236}">
              <a16:creationId xmlns="" xmlns:a16="http://schemas.microsoft.com/office/drawing/2014/main" id="{74BE85A9-AE21-3062-BD5E-AB4B9DE6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848975" y="1457325"/>
          <a:ext cx="537778" cy="540000"/>
        </a:xfrm>
        <a:prstGeom prst="rect">
          <a:avLst/>
        </a:prstGeom>
      </xdr:spPr>
    </xdr:pic>
    <xdr:clientData/>
  </xdr:twoCellAnchor>
  <xdr:twoCellAnchor>
    <xdr:from>
      <xdr:col>11</xdr:col>
      <xdr:colOff>4124326</xdr:colOff>
      <xdr:row>3</xdr:row>
      <xdr:rowOff>133350</xdr:rowOff>
    </xdr:from>
    <xdr:to>
      <xdr:col>11</xdr:col>
      <xdr:colOff>4666557</xdr:colOff>
      <xdr:row>4</xdr:row>
      <xdr:rowOff>435225</xdr:rowOff>
    </xdr:to>
    <xdr:pic>
      <xdr:nvPicPr>
        <xdr:cNvPr id="82" name="Рисунок 81">
          <a:extLst>
            <a:ext uri="{FF2B5EF4-FFF2-40B4-BE49-F238E27FC236}">
              <a16:creationId xmlns="" xmlns:a16="http://schemas.microsoft.com/office/drawing/2014/main" id="{478513BA-02B1-0355-4670-ACEAD6CF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401426" y="1447800"/>
          <a:ext cx="542231" cy="540000"/>
        </a:xfrm>
        <a:prstGeom prst="rect">
          <a:avLst/>
        </a:prstGeom>
      </xdr:spPr>
    </xdr:pic>
    <xdr:clientData/>
  </xdr:twoCellAnchor>
  <xdr:twoCellAnchor>
    <xdr:from>
      <xdr:col>11</xdr:col>
      <xdr:colOff>942975</xdr:colOff>
      <xdr:row>14</xdr:row>
      <xdr:rowOff>28575</xdr:rowOff>
    </xdr:from>
    <xdr:to>
      <xdr:col>11</xdr:col>
      <xdr:colOff>1485206</xdr:colOff>
      <xdr:row>14</xdr:row>
      <xdr:rowOff>568575</xdr:rowOff>
    </xdr:to>
    <xdr:pic>
      <xdr:nvPicPr>
        <xdr:cNvPr id="83" name="Рисунок 82">
          <a:extLst>
            <a:ext uri="{FF2B5EF4-FFF2-40B4-BE49-F238E27FC236}">
              <a16:creationId xmlns="" xmlns:a16="http://schemas.microsoft.com/office/drawing/2014/main" id="{B12CF5A0-9131-40B5-82A7-C0740658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772400" y="7324725"/>
          <a:ext cx="542231" cy="540000"/>
        </a:xfrm>
        <a:prstGeom prst="rect">
          <a:avLst/>
        </a:prstGeom>
      </xdr:spPr>
    </xdr:pic>
    <xdr:clientData/>
  </xdr:twoCellAnchor>
  <xdr:twoCellAnchor>
    <xdr:from>
      <xdr:col>8</xdr:col>
      <xdr:colOff>628650</xdr:colOff>
      <xdr:row>14</xdr:row>
      <xdr:rowOff>28575</xdr:rowOff>
    </xdr:from>
    <xdr:to>
      <xdr:col>9</xdr:col>
      <xdr:colOff>202611</xdr:colOff>
      <xdr:row>14</xdr:row>
      <xdr:rowOff>568575</xdr:rowOff>
    </xdr:to>
    <xdr:pic>
      <xdr:nvPicPr>
        <xdr:cNvPr id="84" name="Рисунок 83">
          <a:extLst>
            <a:ext uri="{FF2B5EF4-FFF2-40B4-BE49-F238E27FC236}">
              <a16:creationId xmlns="" xmlns:a16="http://schemas.microsoft.com/office/drawing/2014/main" id="{BB6FC616-1EDD-4721-A646-523EF151D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24500" y="7324725"/>
          <a:ext cx="545511" cy="54000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14</xdr:row>
      <xdr:rowOff>28575</xdr:rowOff>
    </xdr:from>
    <xdr:to>
      <xdr:col>8</xdr:col>
      <xdr:colOff>597150</xdr:colOff>
      <xdr:row>14</xdr:row>
      <xdr:rowOff>568575</xdr:rowOff>
    </xdr:to>
    <xdr:pic>
      <xdr:nvPicPr>
        <xdr:cNvPr id="85" name="Рисунок 84">
          <a:extLst>
            <a:ext uri="{FF2B5EF4-FFF2-40B4-BE49-F238E27FC236}">
              <a16:creationId xmlns="" xmlns:a16="http://schemas.microsoft.com/office/drawing/2014/main" id="{0D186FA7-CE6D-4154-8F06-3894A12F6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53000" y="7324725"/>
          <a:ext cx="540000" cy="540000"/>
        </a:xfrm>
        <a:prstGeom prst="rect">
          <a:avLst/>
        </a:prstGeom>
      </xdr:spPr>
    </xdr:pic>
    <xdr:clientData/>
  </xdr:twoCellAnchor>
  <xdr:twoCellAnchor>
    <xdr:from>
      <xdr:col>9</xdr:col>
      <xdr:colOff>771525</xdr:colOff>
      <xdr:row>14</xdr:row>
      <xdr:rowOff>38101</xdr:rowOff>
    </xdr:from>
    <xdr:to>
      <xdr:col>11</xdr:col>
      <xdr:colOff>345451</xdr:colOff>
      <xdr:row>14</xdr:row>
      <xdr:rowOff>574052</xdr:rowOff>
    </xdr:to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0E847736-1E5C-46E3-B383-F41C0F70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38925" y="7334251"/>
          <a:ext cx="535951" cy="535951"/>
        </a:xfrm>
        <a:prstGeom prst="rect">
          <a:avLst/>
        </a:prstGeom>
      </xdr:spPr>
    </xdr:pic>
    <xdr:clientData/>
  </xdr:twoCellAnchor>
  <xdr:twoCellAnchor>
    <xdr:from>
      <xdr:col>9</xdr:col>
      <xdr:colOff>219075</xdr:colOff>
      <xdr:row>14</xdr:row>
      <xdr:rowOff>28575</xdr:rowOff>
    </xdr:from>
    <xdr:to>
      <xdr:col>9</xdr:col>
      <xdr:colOff>753565</xdr:colOff>
      <xdr:row>14</xdr:row>
      <xdr:rowOff>568575</xdr:rowOff>
    </xdr:to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A8827A6F-FA71-4DB4-A2E6-351BB7F86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86475" y="7324725"/>
          <a:ext cx="534490" cy="540000"/>
        </a:xfrm>
        <a:prstGeom prst="rect">
          <a:avLst/>
        </a:prstGeom>
      </xdr:spPr>
    </xdr:pic>
    <xdr:clientData/>
  </xdr:twoCellAnchor>
  <xdr:twoCellAnchor>
    <xdr:from>
      <xdr:col>11</xdr:col>
      <xdr:colOff>371475</xdr:colOff>
      <xdr:row>14</xdr:row>
      <xdr:rowOff>28575</xdr:rowOff>
    </xdr:from>
    <xdr:to>
      <xdr:col>11</xdr:col>
      <xdr:colOff>911475</xdr:colOff>
      <xdr:row>14</xdr:row>
      <xdr:rowOff>568575</xdr:rowOff>
    </xdr:to>
    <xdr:pic>
      <xdr:nvPicPr>
        <xdr:cNvPr id="161" name="Рисунок 160">
          <a:extLst>
            <a:ext uri="{FF2B5EF4-FFF2-40B4-BE49-F238E27FC236}">
              <a16:creationId xmlns="" xmlns:a16="http://schemas.microsoft.com/office/drawing/2014/main" id="{C7D4422E-FB8D-CA1D-25DB-101F6703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00900" y="7324725"/>
          <a:ext cx="540000" cy="540000"/>
        </a:xfrm>
        <a:prstGeom prst="rect">
          <a:avLst/>
        </a:prstGeom>
      </xdr:spPr>
    </xdr:pic>
    <xdr:clientData/>
  </xdr:twoCellAnchor>
  <xdr:twoCellAnchor>
    <xdr:from>
      <xdr:col>8</xdr:col>
      <xdr:colOff>19051</xdr:colOff>
      <xdr:row>16</xdr:row>
      <xdr:rowOff>19050</xdr:rowOff>
    </xdr:from>
    <xdr:to>
      <xdr:col>8</xdr:col>
      <xdr:colOff>556100</xdr:colOff>
      <xdr:row>16</xdr:row>
      <xdr:rowOff>559050</xdr:rowOff>
    </xdr:to>
    <xdr:pic>
      <xdr:nvPicPr>
        <xdr:cNvPr id="164" name="Рисунок 163">
          <a:extLst>
            <a:ext uri="{FF2B5EF4-FFF2-40B4-BE49-F238E27FC236}">
              <a16:creationId xmlns="" xmlns:a16="http://schemas.microsoft.com/office/drawing/2014/main" id="{BED6C3F6-6EB2-65C2-D576-FC39085F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086726" y="8982075"/>
          <a:ext cx="537049" cy="5400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542951</xdr:colOff>
      <xdr:row>26</xdr:row>
      <xdr:rowOff>540000</xdr:rowOff>
    </xdr:to>
    <xdr:pic>
      <xdr:nvPicPr>
        <xdr:cNvPr id="170" name="Рисунок 169">
          <a:extLst>
            <a:ext uri="{FF2B5EF4-FFF2-40B4-BE49-F238E27FC236}">
              <a16:creationId xmlns="" xmlns:a16="http://schemas.microsoft.com/office/drawing/2014/main" id="{A3D200E8-9FDF-F607-6889-F3CD759DE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067675" y="14344650"/>
          <a:ext cx="542951" cy="540000"/>
        </a:xfrm>
        <a:prstGeom prst="rect">
          <a:avLst/>
        </a:prstGeom>
      </xdr:spPr>
    </xdr:pic>
    <xdr:clientData/>
  </xdr:twoCellAnchor>
  <xdr:twoCellAnchor>
    <xdr:from>
      <xdr:col>8</xdr:col>
      <xdr:colOff>561975</xdr:colOff>
      <xdr:row>36</xdr:row>
      <xdr:rowOff>9525</xdr:rowOff>
    </xdr:from>
    <xdr:to>
      <xdr:col>9</xdr:col>
      <xdr:colOff>130425</xdr:colOff>
      <xdr:row>36</xdr:row>
      <xdr:rowOff>549525</xdr:rowOff>
    </xdr:to>
    <xdr:pic>
      <xdr:nvPicPr>
        <xdr:cNvPr id="171" name="Рисунок 170">
          <a:extLst>
            <a:ext uri="{FF2B5EF4-FFF2-40B4-BE49-F238E27FC236}">
              <a16:creationId xmlns="" xmlns:a16="http://schemas.microsoft.com/office/drawing/2014/main" id="{19B5625E-2DB1-197E-6515-FE5AB57E8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629650" y="19735800"/>
          <a:ext cx="540000" cy="540000"/>
        </a:xfrm>
        <a:prstGeom prst="rect">
          <a:avLst/>
        </a:prstGeom>
      </xdr:spPr>
    </xdr:pic>
    <xdr:clientData/>
  </xdr:twoCellAnchor>
  <xdr:twoCellAnchor>
    <xdr:from>
      <xdr:col>11</xdr:col>
      <xdr:colOff>1619250</xdr:colOff>
      <xdr:row>36</xdr:row>
      <xdr:rowOff>19050</xdr:rowOff>
    </xdr:from>
    <xdr:to>
      <xdr:col>11</xdr:col>
      <xdr:colOff>2162924</xdr:colOff>
      <xdr:row>36</xdr:row>
      <xdr:rowOff>559050</xdr:rowOff>
    </xdr:to>
    <xdr:pic>
      <xdr:nvPicPr>
        <xdr:cNvPr id="176" name="Рисунок 175">
          <a:extLst>
            <a:ext uri="{FF2B5EF4-FFF2-40B4-BE49-F238E27FC236}">
              <a16:creationId xmlns="" xmlns:a16="http://schemas.microsoft.com/office/drawing/2014/main" id="{3AA5F6B4-C18C-2220-3733-C46903332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448675" y="21174075"/>
          <a:ext cx="543674" cy="540000"/>
        </a:xfrm>
        <a:prstGeom prst="rect">
          <a:avLst/>
        </a:prstGeom>
      </xdr:spPr>
    </xdr:pic>
    <xdr:clientData/>
  </xdr:twoCellAnchor>
  <xdr:twoCellAnchor>
    <xdr:from>
      <xdr:col>11</xdr:col>
      <xdr:colOff>990600</xdr:colOff>
      <xdr:row>36</xdr:row>
      <xdr:rowOff>9525</xdr:rowOff>
    </xdr:from>
    <xdr:to>
      <xdr:col>11</xdr:col>
      <xdr:colOff>1532831</xdr:colOff>
      <xdr:row>36</xdr:row>
      <xdr:rowOff>549525</xdr:rowOff>
    </xdr:to>
    <xdr:pic>
      <xdr:nvPicPr>
        <xdr:cNvPr id="177" name="Рисунок 176">
          <a:extLst>
            <a:ext uri="{FF2B5EF4-FFF2-40B4-BE49-F238E27FC236}">
              <a16:creationId xmlns="" xmlns:a16="http://schemas.microsoft.com/office/drawing/2014/main" id="{0AB59B17-DC8A-43E4-A6A5-D340F113C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20025" y="21164550"/>
          <a:ext cx="542231" cy="5400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36</xdr:row>
      <xdr:rowOff>0</xdr:rowOff>
    </xdr:from>
    <xdr:to>
      <xdr:col>8</xdr:col>
      <xdr:colOff>540000</xdr:colOff>
      <xdr:row>36</xdr:row>
      <xdr:rowOff>540000</xdr:rowOff>
    </xdr:to>
    <xdr:pic>
      <xdr:nvPicPr>
        <xdr:cNvPr id="183" name="Рисунок 182">
          <a:extLst>
            <a:ext uri="{FF2B5EF4-FFF2-40B4-BE49-F238E27FC236}">
              <a16:creationId xmlns="" xmlns:a16="http://schemas.microsoft.com/office/drawing/2014/main" id="{7338394C-EA7D-4764-B58C-835AD3E32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67675" y="19726275"/>
          <a:ext cx="540000" cy="540000"/>
        </a:xfrm>
        <a:prstGeom prst="rect">
          <a:avLst/>
        </a:prstGeom>
      </xdr:spPr>
    </xdr:pic>
    <xdr:clientData/>
  </xdr:twoCellAnchor>
  <xdr:twoCellAnchor>
    <xdr:from>
      <xdr:col>9</xdr:col>
      <xdr:colOff>847727</xdr:colOff>
      <xdr:row>36</xdr:row>
      <xdr:rowOff>9526</xdr:rowOff>
    </xdr:from>
    <xdr:to>
      <xdr:col>11</xdr:col>
      <xdr:colOff>421653</xdr:colOff>
      <xdr:row>36</xdr:row>
      <xdr:rowOff>545477</xdr:rowOff>
    </xdr:to>
    <xdr:pic>
      <xdr:nvPicPr>
        <xdr:cNvPr id="184" name="Рисунок 183">
          <a:extLst>
            <a:ext uri="{FF2B5EF4-FFF2-40B4-BE49-F238E27FC236}">
              <a16:creationId xmlns="" xmlns:a16="http://schemas.microsoft.com/office/drawing/2014/main" id="{2FE8777B-4F9A-479F-AAB2-2C15881D5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715127" y="21164551"/>
          <a:ext cx="535951" cy="535951"/>
        </a:xfrm>
        <a:prstGeom prst="rect">
          <a:avLst/>
        </a:prstGeom>
      </xdr:spPr>
    </xdr:pic>
    <xdr:clientData/>
  </xdr:twoCellAnchor>
  <xdr:twoCellAnchor>
    <xdr:from>
      <xdr:col>9</xdr:col>
      <xdr:colOff>152400</xdr:colOff>
      <xdr:row>36</xdr:row>
      <xdr:rowOff>0</xdr:rowOff>
    </xdr:from>
    <xdr:to>
      <xdr:col>9</xdr:col>
      <xdr:colOff>686890</xdr:colOff>
      <xdr:row>36</xdr:row>
      <xdr:rowOff>540000</xdr:rowOff>
    </xdr:to>
    <xdr:pic>
      <xdr:nvPicPr>
        <xdr:cNvPr id="188" name="Рисунок 187">
          <a:extLst>
            <a:ext uri="{FF2B5EF4-FFF2-40B4-BE49-F238E27FC236}">
              <a16:creationId xmlns="" xmlns:a16="http://schemas.microsoft.com/office/drawing/2014/main" id="{F3FBA5B6-10B5-435B-8B43-A4D2D512C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191625" y="19726275"/>
          <a:ext cx="534490" cy="540000"/>
        </a:xfrm>
        <a:prstGeom prst="rect">
          <a:avLst/>
        </a:prstGeom>
      </xdr:spPr>
    </xdr:pic>
    <xdr:clientData/>
  </xdr:twoCellAnchor>
  <xdr:twoCellAnchor>
    <xdr:from>
      <xdr:col>11</xdr:col>
      <xdr:colOff>457200</xdr:colOff>
      <xdr:row>36</xdr:row>
      <xdr:rowOff>9525</xdr:rowOff>
    </xdr:from>
    <xdr:to>
      <xdr:col>11</xdr:col>
      <xdr:colOff>994676</xdr:colOff>
      <xdr:row>36</xdr:row>
      <xdr:rowOff>547001</xdr:rowOff>
    </xdr:to>
    <xdr:pic>
      <xdr:nvPicPr>
        <xdr:cNvPr id="193" name="Рисунок 192">
          <a:extLst>
            <a:ext uri="{FF2B5EF4-FFF2-40B4-BE49-F238E27FC236}">
              <a16:creationId xmlns="" xmlns:a16="http://schemas.microsoft.com/office/drawing/2014/main" id="{341C3864-F338-4AD0-998E-911175BC5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86625" y="21164550"/>
          <a:ext cx="537476" cy="537476"/>
        </a:xfrm>
        <a:prstGeom prst="rect">
          <a:avLst/>
        </a:prstGeom>
      </xdr:spPr>
    </xdr:pic>
    <xdr:clientData/>
  </xdr:twoCellAnchor>
  <xdr:twoCellAnchor>
    <xdr:from>
      <xdr:col>8</xdr:col>
      <xdr:colOff>19051</xdr:colOff>
      <xdr:row>38</xdr:row>
      <xdr:rowOff>19050</xdr:rowOff>
    </xdr:from>
    <xdr:to>
      <xdr:col>8</xdr:col>
      <xdr:colOff>556100</xdr:colOff>
      <xdr:row>38</xdr:row>
      <xdr:rowOff>559050</xdr:rowOff>
    </xdr:to>
    <xdr:pic>
      <xdr:nvPicPr>
        <xdr:cNvPr id="194" name="Рисунок 193">
          <a:extLst>
            <a:ext uri="{FF2B5EF4-FFF2-40B4-BE49-F238E27FC236}">
              <a16:creationId xmlns="" xmlns:a16="http://schemas.microsoft.com/office/drawing/2014/main" id="{610620D7-7FA2-475A-9ABE-8CDF2B8CE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086726" y="8982075"/>
          <a:ext cx="537049" cy="5400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48</xdr:row>
      <xdr:rowOff>0</xdr:rowOff>
    </xdr:from>
    <xdr:to>
      <xdr:col>8</xdr:col>
      <xdr:colOff>542951</xdr:colOff>
      <xdr:row>48</xdr:row>
      <xdr:rowOff>540000</xdr:rowOff>
    </xdr:to>
    <xdr:pic>
      <xdr:nvPicPr>
        <xdr:cNvPr id="206" name="Рисунок 205">
          <a:extLst>
            <a:ext uri="{FF2B5EF4-FFF2-40B4-BE49-F238E27FC236}">
              <a16:creationId xmlns="" xmlns:a16="http://schemas.microsoft.com/office/drawing/2014/main" id="{D4D2AF15-EE20-426F-9174-D03F835AF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067675" y="14344650"/>
          <a:ext cx="542951" cy="540000"/>
        </a:xfrm>
        <a:prstGeom prst="rect">
          <a:avLst/>
        </a:prstGeom>
      </xdr:spPr>
    </xdr:pic>
    <xdr:clientData/>
  </xdr:twoCellAnchor>
  <xdr:twoCellAnchor>
    <xdr:from>
      <xdr:col>11</xdr:col>
      <xdr:colOff>3819525</xdr:colOff>
      <xdr:row>59</xdr:row>
      <xdr:rowOff>76200</xdr:rowOff>
    </xdr:from>
    <xdr:to>
      <xdr:col>11</xdr:col>
      <xdr:colOff>4351952</xdr:colOff>
      <xdr:row>60</xdr:row>
      <xdr:rowOff>368311</xdr:rowOff>
    </xdr:to>
    <xdr:pic>
      <xdr:nvPicPr>
        <xdr:cNvPr id="212" name="Рисунок 211">
          <a:extLst>
            <a:ext uri="{FF2B5EF4-FFF2-40B4-BE49-F238E27FC236}">
              <a16:creationId xmlns="" xmlns:a16="http://schemas.microsoft.com/office/drawing/2014/main" id="{33B48084-C962-4770-A268-37544D541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648950" y="35328225"/>
          <a:ext cx="532427" cy="530236"/>
        </a:xfrm>
        <a:prstGeom prst="rect">
          <a:avLst/>
        </a:prstGeom>
      </xdr:spPr>
    </xdr:pic>
    <xdr:clientData/>
  </xdr:twoCellAnchor>
  <xdr:twoCellAnchor>
    <xdr:from>
      <xdr:col>11</xdr:col>
      <xdr:colOff>2143125</xdr:colOff>
      <xdr:row>59</xdr:row>
      <xdr:rowOff>76200</xdr:rowOff>
    </xdr:from>
    <xdr:to>
      <xdr:col>11</xdr:col>
      <xdr:colOff>2688636</xdr:colOff>
      <xdr:row>60</xdr:row>
      <xdr:rowOff>378075</xdr:rowOff>
    </xdr:to>
    <xdr:pic>
      <xdr:nvPicPr>
        <xdr:cNvPr id="213" name="Рисунок 212">
          <a:extLst>
            <a:ext uri="{FF2B5EF4-FFF2-40B4-BE49-F238E27FC236}">
              <a16:creationId xmlns="" xmlns:a16="http://schemas.microsoft.com/office/drawing/2014/main" id="{6FC6FB92-D947-4A8A-ABC2-78BE2F75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72550" y="35328225"/>
          <a:ext cx="545511" cy="540000"/>
        </a:xfrm>
        <a:prstGeom prst="rect">
          <a:avLst/>
        </a:prstGeom>
      </xdr:spPr>
    </xdr:pic>
    <xdr:clientData/>
  </xdr:twoCellAnchor>
  <xdr:twoCellAnchor>
    <xdr:from>
      <xdr:col>11</xdr:col>
      <xdr:colOff>1581150</xdr:colOff>
      <xdr:row>59</xdr:row>
      <xdr:rowOff>76200</xdr:rowOff>
    </xdr:from>
    <xdr:to>
      <xdr:col>11</xdr:col>
      <xdr:colOff>2121150</xdr:colOff>
      <xdr:row>60</xdr:row>
      <xdr:rowOff>378075</xdr:rowOff>
    </xdr:to>
    <xdr:pic>
      <xdr:nvPicPr>
        <xdr:cNvPr id="214" name="Рисунок 213">
          <a:extLst>
            <a:ext uri="{FF2B5EF4-FFF2-40B4-BE49-F238E27FC236}">
              <a16:creationId xmlns="" xmlns:a16="http://schemas.microsoft.com/office/drawing/2014/main" id="{BF69A98E-EF5D-4401-BD89-BDE747BAE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410575" y="35328225"/>
          <a:ext cx="540000" cy="540000"/>
        </a:xfrm>
        <a:prstGeom prst="rect">
          <a:avLst/>
        </a:prstGeom>
      </xdr:spPr>
    </xdr:pic>
    <xdr:clientData/>
  </xdr:twoCellAnchor>
  <xdr:twoCellAnchor>
    <xdr:from>
      <xdr:col>11</xdr:col>
      <xdr:colOff>3257550</xdr:colOff>
      <xdr:row>59</xdr:row>
      <xdr:rowOff>76201</xdr:rowOff>
    </xdr:from>
    <xdr:to>
      <xdr:col>11</xdr:col>
      <xdr:colOff>3793501</xdr:colOff>
      <xdr:row>60</xdr:row>
      <xdr:rowOff>374027</xdr:rowOff>
    </xdr:to>
    <xdr:pic>
      <xdr:nvPicPr>
        <xdr:cNvPr id="215" name="Рисунок 214">
          <a:extLst>
            <a:ext uri="{FF2B5EF4-FFF2-40B4-BE49-F238E27FC236}">
              <a16:creationId xmlns="" xmlns:a16="http://schemas.microsoft.com/office/drawing/2014/main" id="{B0E57535-78C5-426D-81FF-B21C109C6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086975" y="35328226"/>
          <a:ext cx="535951" cy="535951"/>
        </a:xfrm>
        <a:prstGeom prst="rect">
          <a:avLst/>
        </a:prstGeom>
      </xdr:spPr>
    </xdr:pic>
    <xdr:clientData/>
  </xdr:twoCellAnchor>
  <xdr:twoCellAnchor>
    <xdr:from>
      <xdr:col>11</xdr:col>
      <xdr:colOff>2705100</xdr:colOff>
      <xdr:row>59</xdr:row>
      <xdr:rowOff>66675</xdr:rowOff>
    </xdr:from>
    <xdr:to>
      <xdr:col>11</xdr:col>
      <xdr:colOff>3239590</xdr:colOff>
      <xdr:row>60</xdr:row>
      <xdr:rowOff>368550</xdr:rowOff>
    </xdr:to>
    <xdr:pic>
      <xdr:nvPicPr>
        <xdr:cNvPr id="216" name="Рисунок 215">
          <a:extLst>
            <a:ext uri="{FF2B5EF4-FFF2-40B4-BE49-F238E27FC236}">
              <a16:creationId xmlns="" xmlns:a16="http://schemas.microsoft.com/office/drawing/2014/main" id="{2E9F262A-B91A-4B46-95DD-5A65B4D9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34525" y="35318700"/>
          <a:ext cx="534490" cy="540000"/>
        </a:xfrm>
        <a:prstGeom prst="rect">
          <a:avLst/>
        </a:prstGeom>
      </xdr:spPr>
    </xdr:pic>
    <xdr:clientData/>
  </xdr:twoCellAnchor>
  <xdr:twoCellAnchor>
    <xdr:from>
      <xdr:col>11</xdr:col>
      <xdr:colOff>4391026</xdr:colOff>
      <xdr:row>59</xdr:row>
      <xdr:rowOff>66675</xdr:rowOff>
    </xdr:from>
    <xdr:to>
      <xdr:col>11</xdr:col>
      <xdr:colOff>4935489</xdr:colOff>
      <xdr:row>60</xdr:row>
      <xdr:rowOff>368550</xdr:rowOff>
    </xdr:to>
    <xdr:pic>
      <xdr:nvPicPr>
        <xdr:cNvPr id="217" name="Рисунок 216">
          <a:extLst>
            <a:ext uri="{FF2B5EF4-FFF2-40B4-BE49-F238E27FC236}">
              <a16:creationId xmlns="" xmlns:a16="http://schemas.microsoft.com/office/drawing/2014/main" id="{040BC7DD-E845-FF83-DCB5-C8E8E02F1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220451" y="35318700"/>
          <a:ext cx="544463" cy="540000"/>
        </a:xfrm>
        <a:prstGeom prst="rect">
          <a:avLst/>
        </a:prstGeom>
      </xdr:spPr>
    </xdr:pic>
    <xdr:clientData/>
  </xdr:twoCellAnchor>
  <xdr:twoCellAnchor>
    <xdr:from>
      <xdr:col>11</xdr:col>
      <xdr:colOff>4972050</xdr:colOff>
      <xdr:row>59</xdr:row>
      <xdr:rowOff>57150</xdr:rowOff>
    </xdr:from>
    <xdr:to>
      <xdr:col>11</xdr:col>
      <xdr:colOff>5514272</xdr:colOff>
      <xdr:row>60</xdr:row>
      <xdr:rowOff>359025</xdr:rowOff>
    </xdr:to>
    <xdr:pic>
      <xdr:nvPicPr>
        <xdr:cNvPr id="218" name="Рисунок 217">
          <a:extLst>
            <a:ext uri="{FF2B5EF4-FFF2-40B4-BE49-F238E27FC236}">
              <a16:creationId xmlns="" xmlns:a16="http://schemas.microsoft.com/office/drawing/2014/main" id="{47ECB38F-6C67-9E94-0A03-AC844ACB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801475" y="35309175"/>
          <a:ext cx="542222" cy="540000"/>
        </a:xfrm>
        <a:prstGeom prst="rect">
          <a:avLst/>
        </a:prstGeom>
      </xdr:spPr>
    </xdr:pic>
    <xdr:clientData/>
  </xdr:twoCellAnchor>
  <xdr:twoCellAnchor>
    <xdr:from>
      <xdr:col>11</xdr:col>
      <xdr:colOff>5553075</xdr:colOff>
      <xdr:row>59</xdr:row>
      <xdr:rowOff>47625</xdr:rowOff>
    </xdr:from>
    <xdr:to>
      <xdr:col>11</xdr:col>
      <xdr:colOff>6088630</xdr:colOff>
      <xdr:row>60</xdr:row>
      <xdr:rowOff>349500</xdr:rowOff>
    </xdr:to>
    <xdr:pic>
      <xdr:nvPicPr>
        <xdr:cNvPr id="219" name="Рисунок 218">
          <a:extLst>
            <a:ext uri="{FF2B5EF4-FFF2-40B4-BE49-F238E27FC236}">
              <a16:creationId xmlns="" xmlns:a16="http://schemas.microsoft.com/office/drawing/2014/main" id="{FA4ADDA5-F5D4-DBFC-CB2F-6B7EEEFFD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382500" y="35299650"/>
          <a:ext cx="535555" cy="540000"/>
        </a:xfrm>
        <a:prstGeom prst="rect">
          <a:avLst/>
        </a:prstGeom>
      </xdr:spPr>
    </xdr:pic>
    <xdr:clientData/>
  </xdr:twoCellAnchor>
  <xdr:twoCellAnchor>
    <xdr:from>
      <xdr:col>11</xdr:col>
      <xdr:colOff>333388</xdr:colOff>
      <xdr:row>73</xdr:row>
      <xdr:rowOff>4</xdr:rowOff>
    </xdr:from>
    <xdr:to>
      <xdr:col>11</xdr:col>
      <xdr:colOff>865815</xdr:colOff>
      <xdr:row>73</xdr:row>
      <xdr:rowOff>530240</xdr:rowOff>
    </xdr:to>
    <xdr:pic>
      <xdr:nvPicPr>
        <xdr:cNvPr id="220" name="Рисунок 219">
          <a:extLst>
            <a:ext uri="{FF2B5EF4-FFF2-40B4-BE49-F238E27FC236}">
              <a16:creationId xmlns="" xmlns:a16="http://schemas.microsoft.com/office/drawing/2014/main" id="{CAF42532-F400-41D4-B7F3-6748F9CA5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62813" y="43157779"/>
          <a:ext cx="532427" cy="530236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73</xdr:row>
      <xdr:rowOff>0</xdr:rowOff>
    </xdr:from>
    <xdr:to>
      <xdr:col>8</xdr:col>
      <xdr:colOff>540000</xdr:colOff>
      <xdr:row>73</xdr:row>
      <xdr:rowOff>540000</xdr:rowOff>
    </xdr:to>
    <xdr:pic>
      <xdr:nvPicPr>
        <xdr:cNvPr id="222" name="Рисунок 221">
          <a:extLst>
            <a:ext uri="{FF2B5EF4-FFF2-40B4-BE49-F238E27FC236}">
              <a16:creationId xmlns="" xmlns:a16="http://schemas.microsoft.com/office/drawing/2014/main" id="{2234B4BC-DB95-4B18-81E8-0638A775A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67675" y="40300275"/>
          <a:ext cx="540000" cy="540000"/>
        </a:xfrm>
        <a:prstGeom prst="rect">
          <a:avLst/>
        </a:prstGeom>
      </xdr:spPr>
    </xdr:pic>
    <xdr:clientData/>
  </xdr:twoCellAnchor>
  <xdr:twoCellAnchor>
    <xdr:from>
      <xdr:col>9</xdr:col>
      <xdr:colOff>704849</xdr:colOff>
      <xdr:row>73</xdr:row>
      <xdr:rowOff>0</xdr:rowOff>
    </xdr:from>
    <xdr:to>
      <xdr:col>11</xdr:col>
      <xdr:colOff>297256</xdr:colOff>
      <xdr:row>73</xdr:row>
      <xdr:rowOff>554432</xdr:rowOff>
    </xdr:to>
    <xdr:pic>
      <xdr:nvPicPr>
        <xdr:cNvPr id="223" name="Рисунок 222">
          <a:extLst>
            <a:ext uri="{FF2B5EF4-FFF2-40B4-BE49-F238E27FC236}">
              <a16:creationId xmlns="" xmlns:a16="http://schemas.microsoft.com/office/drawing/2014/main" id="{6A6FAB53-D5DE-49D1-9E37-AF384F114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572249" y="43157775"/>
          <a:ext cx="554432" cy="554432"/>
        </a:xfrm>
        <a:prstGeom prst="rect">
          <a:avLst/>
        </a:prstGeom>
      </xdr:spPr>
    </xdr:pic>
    <xdr:clientData/>
  </xdr:twoCellAnchor>
  <xdr:twoCellAnchor>
    <xdr:from>
      <xdr:col>9</xdr:col>
      <xdr:colOff>152400</xdr:colOff>
      <xdr:row>73</xdr:row>
      <xdr:rowOff>0</xdr:rowOff>
    </xdr:from>
    <xdr:to>
      <xdr:col>9</xdr:col>
      <xdr:colOff>686890</xdr:colOff>
      <xdr:row>73</xdr:row>
      <xdr:rowOff>540000</xdr:rowOff>
    </xdr:to>
    <xdr:pic>
      <xdr:nvPicPr>
        <xdr:cNvPr id="224" name="Рисунок 223">
          <a:extLst>
            <a:ext uri="{FF2B5EF4-FFF2-40B4-BE49-F238E27FC236}">
              <a16:creationId xmlns="" xmlns:a16="http://schemas.microsoft.com/office/drawing/2014/main" id="{92F2AD9A-99C5-471F-84B8-B8B22D557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191625" y="40300275"/>
          <a:ext cx="534490" cy="540000"/>
        </a:xfrm>
        <a:prstGeom prst="rect">
          <a:avLst/>
        </a:prstGeom>
      </xdr:spPr>
    </xdr:pic>
    <xdr:clientData/>
  </xdr:twoCellAnchor>
  <xdr:twoCellAnchor>
    <xdr:from>
      <xdr:col>11</xdr:col>
      <xdr:colOff>914401</xdr:colOff>
      <xdr:row>73</xdr:row>
      <xdr:rowOff>0</xdr:rowOff>
    </xdr:from>
    <xdr:to>
      <xdr:col>11</xdr:col>
      <xdr:colOff>1458864</xdr:colOff>
      <xdr:row>73</xdr:row>
      <xdr:rowOff>540000</xdr:rowOff>
    </xdr:to>
    <xdr:pic>
      <xdr:nvPicPr>
        <xdr:cNvPr id="225" name="Рисунок 224">
          <a:extLst>
            <a:ext uri="{FF2B5EF4-FFF2-40B4-BE49-F238E27FC236}">
              <a16:creationId xmlns="" xmlns:a16="http://schemas.microsoft.com/office/drawing/2014/main" id="{6EBC577B-40EE-4ABA-86DF-E152F230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743826" y="43157775"/>
          <a:ext cx="544463" cy="540000"/>
        </a:xfrm>
        <a:prstGeom prst="rect">
          <a:avLst/>
        </a:prstGeom>
      </xdr:spPr>
    </xdr:pic>
    <xdr:clientData/>
  </xdr:twoCellAnchor>
  <xdr:twoCellAnchor>
    <xdr:from>
      <xdr:col>11</xdr:col>
      <xdr:colOff>1485900</xdr:colOff>
      <xdr:row>73</xdr:row>
      <xdr:rowOff>9525</xdr:rowOff>
    </xdr:from>
    <xdr:to>
      <xdr:col>11</xdr:col>
      <xdr:colOff>2028122</xdr:colOff>
      <xdr:row>73</xdr:row>
      <xdr:rowOff>549525</xdr:rowOff>
    </xdr:to>
    <xdr:pic>
      <xdr:nvPicPr>
        <xdr:cNvPr id="226" name="Рисунок 225">
          <a:extLst>
            <a:ext uri="{FF2B5EF4-FFF2-40B4-BE49-F238E27FC236}">
              <a16:creationId xmlns="" xmlns:a16="http://schemas.microsoft.com/office/drawing/2014/main" id="{4A185C31-4716-4F0D-A54B-CA37D1EFC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315325" y="43167300"/>
          <a:ext cx="542222" cy="540000"/>
        </a:xfrm>
        <a:prstGeom prst="rect">
          <a:avLst/>
        </a:prstGeom>
      </xdr:spPr>
    </xdr:pic>
    <xdr:clientData/>
  </xdr:twoCellAnchor>
  <xdr:twoCellAnchor>
    <xdr:from>
      <xdr:col>11</xdr:col>
      <xdr:colOff>2057400</xdr:colOff>
      <xdr:row>73</xdr:row>
      <xdr:rowOff>9525</xdr:rowOff>
    </xdr:from>
    <xdr:to>
      <xdr:col>11</xdr:col>
      <xdr:colOff>2592955</xdr:colOff>
      <xdr:row>73</xdr:row>
      <xdr:rowOff>549525</xdr:rowOff>
    </xdr:to>
    <xdr:pic>
      <xdr:nvPicPr>
        <xdr:cNvPr id="227" name="Рисунок 226">
          <a:extLst>
            <a:ext uri="{FF2B5EF4-FFF2-40B4-BE49-F238E27FC236}">
              <a16:creationId xmlns="" xmlns:a16="http://schemas.microsoft.com/office/drawing/2014/main" id="{1B1F0C09-3A54-443B-A612-80AAACEAC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886825" y="43167300"/>
          <a:ext cx="535555" cy="540000"/>
        </a:xfrm>
        <a:prstGeom prst="rect">
          <a:avLst/>
        </a:prstGeom>
      </xdr:spPr>
    </xdr:pic>
    <xdr:clientData/>
  </xdr:twoCellAnchor>
  <xdr:twoCellAnchor>
    <xdr:from>
      <xdr:col>8</xdr:col>
      <xdr:colOff>561975</xdr:colOff>
      <xdr:row>73</xdr:row>
      <xdr:rowOff>0</xdr:rowOff>
    </xdr:from>
    <xdr:to>
      <xdr:col>9</xdr:col>
      <xdr:colOff>130425</xdr:colOff>
      <xdr:row>73</xdr:row>
      <xdr:rowOff>540000</xdr:rowOff>
    </xdr:to>
    <xdr:pic>
      <xdr:nvPicPr>
        <xdr:cNvPr id="228" name="Рисунок 227">
          <a:extLst>
            <a:ext uri="{FF2B5EF4-FFF2-40B4-BE49-F238E27FC236}">
              <a16:creationId xmlns="" xmlns:a16="http://schemas.microsoft.com/office/drawing/2014/main" id="{F33AE2EB-652F-4FF0-862F-1124A3BA8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629650" y="40300275"/>
          <a:ext cx="540000" cy="540000"/>
        </a:xfrm>
        <a:prstGeom prst="rect">
          <a:avLst/>
        </a:prstGeom>
      </xdr:spPr>
    </xdr:pic>
    <xdr:clientData/>
  </xdr:twoCellAnchor>
  <xdr:twoCellAnchor>
    <xdr:from>
      <xdr:col>11</xdr:col>
      <xdr:colOff>990600</xdr:colOff>
      <xdr:row>87</xdr:row>
      <xdr:rowOff>47625</xdr:rowOff>
    </xdr:from>
    <xdr:to>
      <xdr:col>11</xdr:col>
      <xdr:colOff>1535063</xdr:colOff>
      <xdr:row>88</xdr:row>
      <xdr:rowOff>349500</xdr:rowOff>
    </xdr:to>
    <xdr:pic>
      <xdr:nvPicPr>
        <xdr:cNvPr id="229" name="Рисунок 228">
          <a:extLst>
            <a:ext uri="{FF2B5EF4-FFF2-40B4-BE49-F238E27FC236}">
              <a16:creationId xmlns="" xmlns:a16="http://schemas.microsoft.com/office/drawing/2014/main" id="{46E18B15-B36F-4397-9A98-AF7560864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20025" y="51492150"/>
          <a:ext cx="544463" cy="540000"/>
        </a:xfrm>
        <a:prstGeom prst="rect">
          <a:avLst/>
        </a:prstGeom>
      </xdr:spPr>
    </xdr:pic>
    <xdr:clientData/>
  </xdr:twoCellAnchor>
  <xdr:twoCellAnchor>
    <xdr:from>
      <xdr:col>11</xdr:col>
      <xdr:colOff>1095375</xdr:colOff>
      <xdr:row>102</xdr:row>
      <xdr:rowOff>47625</xdr:rowOff>
    </xdr:from>
    <xdr:to>
      <xdr:col>11</xdr:col>
      <xdr:colOff>1627548</xdr:colOff>
      <xdr:row>103</xdr:row>
      <xdr:rowOff>349500</xdr:rowOff>
    </xdr:to>
    <xdr:pic>
      <xdr:nvPicPr>
        <xdr:cNvPr id="230" name="Рисунок 229">
          <a:extLst>
            <a:ext uri="{FF2B5EF4-FFF2-40B4-BE49-F238E27FC236}">
              <a16:creationId xmlns="" xmlns:a16="http://schemas.microsoft.com/office/drawing/2014/main" id="{68B61EBE-729B-4EEA-A864-26D483CF0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924800" y="58350150"/>
          <a:ext cx="532173" cy="540000"/>
        </a:xfrm>
        <a:prstGeom prst="rect">
          <a:avLst/>
        </a:prstGeom>
      </xdr:spPr>
    </xdr:pic>
    <xdr:clientData/>
  </xdr:twoCellAnchor>
  <xdr:twoCellAnchor>
    <xdr:from>
      <xdr:col>11</xdr:col>
      <xdr:colOff>1562100</xdr:colOff>
      <xdr:row>107</xdr:row>
      <xdr:rowOff>47625</xdr:rowOff>
    </xdr:from>
    <xdr:to>
      <xdr:col>11</xdr:col>
      <xdr:colOff>2107611</xdr:colOff>
      <xdr:row>108</xdr:row>
      <xdr:rowOff>349500</xdr:rowOff>
    </xdr:to>
    <xdr:pic>
      <xdr:nvPicPr>
        <xdr:cNvPr id="231" name="Рисунок 230">
          <a:extLst>
            <a:ext uri="{FF2B5EF4-FFF2-40B4-BE49-F238E27FC236}">
              <a16:creationId xmlns="" xmlns:a16="http://schemas.microsoft.com/office/drawing/2014/main" id="{D34AA69D-B54F-4169-9C4D-E24D3E227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91525" y="60683775"/>
          <a:ext cx="545511" cy="540000"/>
        </a:xfrm>
        <a:prstGeom prst="rect">
          <a:avLst/>
        </a:prstGeom>
      </xdr:spPr>
    </xdr:pic>
    <xdr:clientData/>
  </xdr:twoCellAnchor>
  <xdr:twoCellAnchor>
    <xdr:from>
      <xdr:col>11</xdr:col>
      <xdr:colOff>1000125</xdr:colOff>
      <xdr:row>107</xdr:row>
      <xdr:rowOff>47625</xdr:rowOff>
    </xdr:from>
    <xdr:to>
      <xdr:col>11</xdr:col>
      <xdr:colOff>1540125</xdr:colOff>
      <xdr:row>108</xdr:row>
      <xdr:rowOff>349500</xdr:rowOff>
    </xdr:to>
    <xdr:pic>
      <xdr:nvPicPr>
        <xdr:cNvPr id="232" name="Рисунок 231">
          <a:extLst>
            <a:ext uri="{FF2B5EF4-FFF2-40B4-BE49-F238E27FC236}">
              <a16:creationId xmlns="" xmlns:a16="http://schemas.microsoft.com/office/drawing/2014/main" id="{A9736E96-E436-47B7-9699-F340CAA66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29550" y="60683775"/>
          <a:ext cx="540000" cy="540000"/>
        </a:xfrm>
        <a:prstGeom prst="rect">
          <a:avLst/>
        </a:prstGeom>
      </xdr:spPr>
    </xdr:pic>
    <xdr:clientData/>
  </xdr:twoCellAnchor>
  <xdr:twoCellAnchor>
    <xdr:from>
      <xdr:col>11</xdr:col>
      <xdr:colOff>2676536</xdr:colOff>
      <xdr:row>107</xdr:row>
      <xdr:rowOff>38111</xdr:rowOff>
    </xdr:from>
    <xdr:to>
      <xdr:col>11</xdr:col>
      <xdr:colOff>3230968</xdr:colOff>
      <xdr:row>108</xdr:row>
      <xdr:rowOff>354418</xdr:rowOff>
    </xdr:to>
    <xdr:pic>
      <xdr:nvPicPr>
        <xdr:cNvPr id="233" name="Рисунок 232">
          <a:extLst>
            <a:ext uri="{FF2B5EF4-FFF2-40B4-BE49-F238E27FC236}">
              <a16:creationId xmlns="" xmlns:a16="http://schemas.microsoft.com/office/drawing/2014/main" id="{156581A2-89CA-4DAF-B617-3BE20A834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05961" y="60674261"/>
          <a:ext cx="554432" cy="554432"/>
        </a:xfrm>
        <a:prstGeom prst="rect">
          <a:avLst/>
        </a:prstGeom>
      </xdr:spPr>
    </xdr:pic>
    <xdr:clientData/>
  </xdr:twoCellAnchor>
  <xdr:twoCellAnchor>
    <xdr:from>
      <xdr:col>11</xdr:col>
      <xdr:colOff>2124075</xdr:colOff>
      <xdr:row>107</xdr:row>
      <xdr:rowOff>47625</xdr:rowOff>
    </xdr:from>
    <xdr:to>
      <xdr:col>11</xdr:col>
      <xdr:colOff>2658565</xdr:colOff>
      <xdr:row>108</xdr:row>
      <xdr:rowOff>349500</xdr:rowOff>
    </xdr:to>
    <xdr:pic>
      <xdr:nvPicPr>
        <xdr:cNvPr id="234" name="Рисунок 233">
          <a:extLst>
            <a:ext uri="{FF2B5EF4-FFF2-40B4-BE49-F238E27FC236}">
              <a16:creationId xmlns="" xmlns:a16="http://schemas.microsoft.com/office/drawing/2014/main" id="{166360AE-8B2D-4791-A3B6-807BD926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953500" y="60683775"/>
          <a:ext cx="534490" cy="540000"/>
        </a:xfrm>
        <a:prstGeom prst="rect">
          <a:avLst/>
        </a:prstGeom>
      </xdr:spPr>
    </xdr:pic>
    <xdr:clientData/>
  </xdr:twoCellAnchor>
  <xdr:twoCellAnchor>
    <xdr:from>
      <xdr:col>8</xdr:col>
      <xdr:colOff>552451</xdr:colOff>
      <xdr:row>123</xdr:row>
      <xdr:rowOff>9525</xdr:rowOff>
    </xdr:from>
    <xdr:to>
      <xdr:col>9</xdr:col>
      <xdr:colOff>123460</xdr:colOff>
      <xdr:row>123</xdr:row>
      <xdr:rowOff>549525</xdr:rowOff>
    </xdr:to>
    <xdr:pic>
      <xdr:nvPicPr>
        <xdr:cNvPr id="242" name="Рисунок 241">
          <a:extLst>
            <a:ext uri="{FF2B5EF4-FFF2-40B4-BE49-F238E27FC236}">
              <a16:creationId xmlns="" xmlns:a16="http://schemas.microsoft.com/office/drawing/2014/main" id="{BFC11C4A-2A2B-4629-CEF3-37E89439D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620126" y="72199500"/>
          <a:ext cx="542559" cy="540000"/>
        </a:xfrm>
        <a:prstGeom prst="rect">
          <a:avLst/>
        </a:prstGeom>
      </xdr:spPr>
    </xdr:pic>
    <xdr:clientData/>
  </xdr:twoCellAnchor>
  <xdr:twoCellAnchor>
    <xdr:from>
      <xdr:col>11</xdr:col>
      <xdr:colOff>523875</xdr:colOff>
      <xdr:row>24</xdr:row>
      <xdr:rowOff>9525</xdr:rowOff>
    </xdr:from>
    <xdr:to>
      <xdr:col>11</xdr:col>
      <xdr:colOff>1060924</xdr:colOff>
      <xdr:row>24</xdr:row>
      <xdr:rowOff>549525</xdr:rowOff>
    </xdr:to>
    <xdr:pic>
      <xdr:nvPicPr>
        <xdr:cNvPr id="74" name="Рисунок 73">
          <a:extLst>
            <a:ext uri="{FF2B5EF4-FFF2-40B4-BE49-F238E27FC236}">
              <a16:creationId xmlns="" xmlns:a16="http://schemas.microsoft.com/office/drawing/2014/main" id="{56FA28DC-38B6-4544-9D27-6D6C0333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525125" y="13544550"/>
          <a:ext cx="537049" cy="540000"/>
        </a:xfrm>
        <a:prstGeom prst="rect">
          <a:avLst/>
        </a:prstGeom>
      </xdr:spPr>
    </xdr:pic>
    <xdr:clientData/>
  </xdr:twoCellAnchor>
  <xdr:twoCellAnchor>
    <xdr:from>
      <xdr:col>11</xdr:col>
      <xdr:colOff>476250</xdr:colOff>
      <xdr:row>34</xdr:row>
      <xdr:rowOff>28575</xdr:rowOff>
    </xdr:from>
    <xdr:to>
      <xdr:col>11</xdr:col>
      <xdr:colOff>1013299</xdr:colOff>
      <xdr:row>34</xdr:row>
      <xdr:rowOff>568575</xdr:rowOff>
    </xdr:to>
    <xdr:pic>
      <xdr:nvPicPr>
        <xdr:cNvPr id="75" name="Рисунок 74">
          <a:extLst>
            <a:ext uri="{FF2B5EF4-FFF2-40B4-BE49-F238E27FC236}">
              <a16:creationId xmlns="" xmlns:a16="http://schemas.microsoft.com/office/drawing/2014/main" id="{C676B7F3-ED80-4CE0-830A-D64180E8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77500" y="18945225"/>
          <a:ext cx="537049" cy="540000"/>
        </a:xfrm>
        <a:prstGeom prst="rect">
          <a:avLst/>
        </a:prstGeom>
      </xdr:spPr>
    </xdr:pic>
    <xdr:clientData/>
  </xdr:twoCellAnchor>
  <xdr:twoCellAnchor>
    <xdr:from>
      <xdr:col>11</xdr:col>
      <xdr:colOff>485775</xdr:colOff>
      <xdr:row>46</xdr:row>
      <xdr:rowOff>9525</xdr:rowOff>
    </xdr:from>
    <xdr:to>
      <xdr:col>11</xdr:col>
      <xdr:colOff>1022824</xdr:colOff>
      <xdr:row>46</xdr:row>
      <xdr:rowOff>549525</xdr:rowOff>
    </xdr:to>
    <xdr:pic>
      <xdr:nvPicPr>
        <xdr:cNvPr id="76" name="Рисунок 75">
          <a:extLst>
            <a:ext uri="{FF2B5EF4-FFF2-40B4-BE49-F238E27FC236}">
              <a16:creationId xmlns="" xmlns:a16="http://schemas.microsoft.com/office/drawing/2014/main" id="{CF7E4784-0E72-46F2-9D6B-15C2337B0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87025" y="25974675"/>
          <a:ext cx="537049" cy="540000"/>
        </a:xfrm>
        <a:prstGeom prst="rect">
          <a:avLst/>
        </a:prstGeom>
      </xdr:spPr>
    </xdr:pic>
    <xdr:clientData/>
  </xdr:twoCellAnchor>
  <xdr:twoCellAnchor>
    <xdr:from>
      <xdr:col>11</xdr:col>
      <xdr:colOff>514350</xdr:colOff>
      <xdr:row>56</xdr:row>
      <xdr:rowOff>19050</xdr:rowOff>
    </xdr:from>
    <xdr:to>
      <xdr:col>11</xdr:col>
      <xdr:colOff>1051399</xdr:colOff>
      <xdr:row>56</xdr:row>
      <xdr:rowOff>559050</xdr:rowOff>
    </xdr:to>
    <xdr:pic>
      <xdr:nvPicPr>
        <xdr:cNvPr id="88" name="Рисунок 87">
          <a:extLst>
            <a:ext uri="{FF2B5EF4-FFF2-40B4-BE49-F238E27FC236}">
              <a16:creationId xmlns="" xmlns:a16="http://schemas.microsoft.com/office/drawing/2014/main" id="{35A0B339-6305-46FF-AAE5-54AFE49C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515600" y="31365825"/>
          <a:ext cx="537049" cy="540000"/>
        </a:xfrm>
        <a:prstGeom prst="rect">
          <a:avLst/>
        </a:prstGeom>
      </xdr:spPr>
    </xdr:pic>
    <xdr:clientData/>
  </xdr:twoCellAnchor>
  <xdr:twoCellAnchor>
    <xdr:from>
      <xdr:col>8</xdr:col>
      <xdr:colOff>28576</xdr:colOff>
      <xdr:row>197</xdr:row>
      <xdr:rowOff>600075</xdr:rowOff>
    </xdr:from>
    <xdr:to>
      <xdr:col>11</xdr:col>
      <xdr:colOff>600075</xdr:colOff>
      <xdr:row>197</xdr:row>
      <xdr:rowOff>1165536</xdr:rowOff>
    </xdr:to>
    <xdr:pic>
      <xdr:nvPicPr>
        <xdr:cNvPr id="153" name="Рисунок 152">
          <a:extLst>
            <a:ext uri="{FF2B5EF4-FFF2-40B4-BE49-F238E27FC236}">
              <a16:creationId xmlns="" xmlns:a16="http://schemas.microsoft.com/office/drawing/2014/main" id="{D9CF492E-AC2B-91DC-885B-D34C5BEC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096251" y="106318050"/>
          <a:ext cx="2505074" cy="565461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</xdr:row>
      <xdr:rowOff>12700</xdr:rowOff>
    </xdr:from>
    <xdr:to>
      <xdr:col>11</xdr:col>
      <xdr:colOff>1081567</xdr:colOff>
      <xdr:row>6</xdr:row>
      <xdr:rowOff>558800</xdr:rowOff>
    </xdr:to>
    <xdr:pic>
      <xdr:nvPicPr>
        <xdr:cNvPr id="284" name="Рисунок 283">
          <a:extLst>
            <a:ext uri="{FF2B5EF4-FFF2-40B4-BE49-F238E27FC236}">
              <a16:creationId xmlns="" xmlns:a16="http://schemas.microsoft.com/office/drawing/2014/main" id="{848A5DE3-0A13-446B-B7F4-85D0AD1A6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108156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</xdr:row>
      <xdr:rowOff>12700</xdr:rowOff>
    </xdr:from>
    <xdr:to>
      <xdr:col>11</xdr:col>
      <xdr:colOff>1043645</xdr:colOff>
      <xdr:row>7</xdr:row>
      <xdr:rowOff>558800</xdr:rowOff>
    </xdr:to>
    <xdr:pic>
      <xdr:nvPicPr>
        <xdr:cNvPr id="285" name="Рисунок 284">
          <a:extLst>
            <a:ext uri="{FF2B5EF4-FFF2-40B4-BE49-F238E27FC236}">
              <a16:creationId xmlns="" xmlns:a16="http://schemas.microsoft.com/office/drawing/2014/main" id="{F7AC466F-9B69-44AC-A7C0-3F3F8AE10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104364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</xdr:row>
      <xdr:rowOff>12700</xdr:rowOff>
    </xdr:from>
    <xdr:to>
      <xdr:col>11</xdr:col>
      <xdr:colOff>1117958</xdr:colOff>
      <xdr:row>8</xdr:row>
      <xdr:rowOff>558800</xdr:rowOff>
    </xdr:to>
    <xdr:pic>
      <xdr:nvPicPr>
        <xdr:cNvPr id="286" name="Рисунок 285">
          <a:extLst>
            <a:ext uri="{FF2B5EF4-FFF2-40B4-BE49-F238E27FC236}">
              <a16:creationId xmlns="" xmlns:a16="http://schemas.microsoft.com/office/drawing/2014/main" id="{3EC95474-CDF9-480B-A2E6-BDF9F93EC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111795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</xdr:row>
      <xdr:rowOff>12700</xdr:rowOff>
    </xdr:from>
    <xdr:to>
      <xdr:col>11</xdr:col>
      <xdr:colOff>1238085</xdr:colOff>
      <xdr:row>9</xdr:row>
      <xdr:rowOff>558800</xdr:rowOff>
    </xdr:to>
    <xdr:pic>
      <xdr:nvPicPr>
        <xdr:cNvPr id="287" name="Рисунок 286">
          <a:extLst>
            <a:ext uri="{FF2B5EF4-FFF2-40B4-BE49-F238E27FC236}">
              <a16:creationId xmlns="" xmlns:a16="http://schemas.microsoft.com/office/drawing/2014/main" id="{3312EBE7-181A-457A-97A6-5C6CEF75A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123808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</xdr:row>
      <xdr:rowOff>12700</xdr:rowOff>
    </xdr:from>
    <xdr:to>
      <xdr:col>11</xdr:col>
      <xdr:colOff>1244556</xdr:colOff>
      <xdr:row>10</xdr:row>
      <xdr:rowOff>558800</xdr:rowOff>
    </xdr:to>
    <xdr:pic>
      <xdr:nvPicPr>
        <xdr:cNvPr id="288" name="Рисунок 287">
          <a:extLst>
            <a:ext uri="{FF2B5EF4-FFF2-40B4-BE49-F238E27FC236}">
              <a16:creationId xmlns="" xmlns:a16="http://schemas.microsoft.com/office/drawing/2014/main" id="{1C91E3A5-9FCF-4421-AD42-0F176BB0F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124455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12700</xdr:rowOff>
    </xdr:from>
    <xdr:to>
      <xdr:col>11</xdr:col>
      <xdr:colOff>1099885</xdr:colOff>
      <xdr:row>11</xdr:row>
      <xdr:rowOff>558800</xdr:rowOff>
    </xdr:to>
    <xdr:pic>
      <xdr:nvPicPr>
        <xdr:cNvPr id="289" name="Рисунок 288">
          <a:extLst>
            <a:ext uri="{FF2B5EF4-FFF2-40B4-BE49-F238E27FC236}">
              <a16:creationId xmlns="" xmlns:a16="http://schemas.microsoft.com/office/drawing/2014/main" id="{95A4CCDF-5C99-48F4-8492-5C0BE82DD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109988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</xdr:row>
      <xdr:rowOff>12700</xdr:rowOff>
    </xdr:from>
    <xdr:to>
      <xdr:col>11</xdr:col>
      <xdr:colOff>1120588</xdr:colOff>
      <xdr:row>12</xdr:row>
      <xdr:rowOff>558800</xdr:rowOff>
    </xdr:to>
    <xdr:pic>
      <xdr:nvPicPr>
        <xdr:cNvPr id="290" name="Рисунок 289">
          <a:extLst>
            <a:ext uri="{FF2B5EF4-FFF2-40B4-BE49-F238E27FC236}">
              <a16:creationId xmlns="" xmlns:a16="http://schemas.microsoft.com/office/drawing/2014/main" id="{6AAA2DA0-E987-4EC4-9B3B-98087A4C4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60850"/>
          <a:ext cx="112058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</xdr:row>
      <xdr:rowOff>12700</xdr:rowOff>
    </xdr:from>
    <xdr:to>
      <xdr:col>11</xdr:col>
      <xdr:colOff>3914384</xdr:colOff>
      <xdr:row>17</xdr:row>
      <xdr:rowOff>558800</xdr:rowOff>
    </xdr:to>
    <xdr:pic>
      <xdr:nvPicPr>
        <xdr:cNvPr id="299" name="Рисунок 298">
          <a:extLst>
            <a:ext uri="{FF2B5EF4-FFF2-40B4-BE49-F238E27FC236}">
              <a16:creationId xmlns="" xmlns:a16="http://schemas.microsoft.com/office/drawing/2014/main" id="{8A35752A-E819-40E7-A657-F96CBFAA3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391438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</xdr:row>
      <xdr:rowOff>12700</xdr:rowOff>
    </xdr:from>
    <xdr:to>
      <xdr:col>11</xdr:col>
      <xdr:colOff>4450935</xdr:colOff>
      <xdr:row>18</xdr:row>
      <xdr:rowOff>558800</xdr:rowOff>
    </xdr:to>
    <xdr:pic>
      <xdr:nvPicPr>
        <xdr:cNvPr id="300" name="Рисунок 299">
          <a:extLst>
            <a:ext uri="{FF2B5EF4-FFF2-40B4-BE49-F238E27FC236}">
              <a16:creationId xmlns="" xmlns:a16="http://schemas.microsoft.com/office/drawing/2014/main" id="{07BE8A56-759D-487E-80AA-B99F535F6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445093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</xdr:row>
      <xdr:rowOff>12700</xdr:rowOff>
    </xdr:from>
    <xdr:to>
      <xdr:col>11</xdr:col>
      <xdr:colOff>4117435</xdr:colOff>
      <xdr:row>19</xdr:row>
      <xdr:rowOff>558800</xdr:rowOff>
    </xdr:to>
    <xdr:pic>
      <xdr:nvPicPr>
        <xdr:cNvPr id="301" name="Рисунок 300">
          <a:extLst>
            <a:ext uri="{FF2B5EF4-FFF2-40B4-BE49-F238E27FC236}">
              <a16:creationId xmlns="" xmlns:a16="http://schemas.microsoft.com/office/drawing/2014/main" id="{E9D7D22A-3F4A-43B6-AE56-99FB6DD79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411743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</xdr:row>
      <xdr:rowOff>12700</xdr:rowOff>
    </xdr:from>
    <xdr:to>
      <xdr:col>11</xdr:col>
      <xdr:colOff>3072581</xdr:colOff>
      <xdr:row>20</xdr:row>
      <xdr:rowOff>558800</xdr:rowOff>
    </xdr:to>
    <xdr:pic>
      <xdr:nvPicPr>
        <xdr:cNvPr id="302" name="Рисунок 301">
          <a:extLst>
            <a:ext uri="{FF2B5EF4-FFF2-40B4-BE49-F238E27FC236}">
              <a16:creationId xmlns="" xmlns:a16="http://schemas.microsoft.com/office/drawing/2014/main" id="{1A44087C-1DE0-4293-8B9E-D575A4263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307258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</xdr:row>
      <xdr:rowOff>12700</xdr:rowOff>
    </xdr:from>
    <xdr:to>
      <xdr:col>11</xdr:col>
      <xdr:colOff>3338201</xdr:colOff>
      <xdr:row>21</xdr:row>
      <xdr:rowOff>558800</xdr:rowOff>
    </xdr:to>
    <xdr:pic>
      <xdr:nvPicPr>
        <xdr:cNvPr id="303" name="Рисунок 302">
          <a:extLst>
            <a:ext uri="{FF2B5EF4-FFF2-40B4-BE49-F238E27FC236}">
              <a16:creationId xmlns="" xmlns:a16="http://schemas.microsoft.com/office/drawing/2014/main" id="{EAD90BE4-D207-4680-849D-A25E8575F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333820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</xdr:row>
      <xdr:rowOff>12700</xdr:rowOff>
    </xdr:from>
    <xdr:to>
      <xdr:col>11</xdr:col>
      <xdr:colOff>3418062</xdr:colOff>
      <xdr:row>22</xdr:row>
      <xdr:rowOff>558800</xdr:rowOff>
    </xdr:to>
    <xdr:pic>
      <xdr:nvPicPr>
        <xdr:cNvPr id="304" name="Рисунок 303">
          <a:extLst>
            <a:ext uri="{FF2B5EF4-FFF2-40B4-BE49-F238E27FC236}">
              <a16:creationId xmlns="" xmlns:a16="http://schemas.microsoft.com/office/drawing/2014/main" id="{EABF686A-ECA5-4BB0-BE30-C6112BC57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341806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</xdr:row>
      <xdr:rowOff>12700</xdr:rowOff>
    </xdr:from>
    <xdr:to>
      <xdr:col>11</xdr:col>
      <xdr:colOff>3314965</xdr:colOff>
      <xdr:row>23</xdr:row>
      <xdr:rowOff>558800</xdr:rowOff>
    </xdr:to>
    <xdr:pic>
      <xdr:nvPicPr>
        <xdr:cNvPr id="305" name="Рисунок 304">
          <a:extLst>
            <a:ext uri="{FF2B5EF4-FFF2-40B4-BE49-F238E27FC236}">
              <a16:creationId xmlns="" xmlns:a16="http://schemas.microsoft.com/office/drawing/2014/main" id="{061787B3-7D01-4066-B31F-96AC1D391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60850"/>
          <a:ext cx="331496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</xdr:row>
      <xdr:rowOff>12700</xdr:rowOff>
    </xdr:from>
    <xdr:to>
      <xdr:col>11</xdr:col>
      <xdr:colOff>477269</xdr:colOff>
      <xdr:row>24</xdr:row>
      <xdr:rowOff>558800</xdr:rowOff>
    </xdr:to>
    <xdr:pic>
      <xdr:nvPicPr>
        <xdr:cNvPr id="306" name="Рисунок 305">
          <a:extLst>
            <a:ext uri="{FF2B5EF4-FFF2-40B4-BE49-F238E27FC236}">
              <a16:creationId xmlns="" xmlns:a16="http://schemas.microsoft.com/office/drawing/2014/main" id="{9F403D5C-2D26-409D-997A-C58155DD3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32350"/>
          <a:ext cx="47726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27</xdr:row>
      <xdr:rowOff>12700</xdr:rowOff>
    </xdr:from>
    <xdr:to>
      <xdr:col>11</xdr:col>
      <xdr:colOff>5516409</xdr:colOff>
      <xdr:row>27</xdr:row>
      <xdr:rowOff>558800</xdr:rowOff>
    </xdr:to>
    <xdr:pic>
      <xdr:nvPicPr>
        <xdr:cNvPr id="307" name="Рисунок 306">
          <a:extLst>
            <a:ext uri="{FF2B5EF4-FFF2-40B4-BE49-F238E27FC236}">
              <a16:creationId xmlns="" xmlns:a16="http://schemas.microsoft.com/office/drawing/2014/main" id="{216FE388-7A8B-4BE0-A31E-3FB038F14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551640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28</xdr:row>
      <xdr:rowOff>12700</xdr:rowOff>
    </xdr:from>
    <xdr:to>
      <xdr:col>11</xdr:col>
      <xdr:colOff>5157942</xdr:colOff>
      <xdr:row>28</xdr:row>
      <xdr:rowOff>558800</xdr:rowOff>
    </xdr:to>
    <xdr:pic>
      <xdr:nvPicPr>
        <xdr:cNvPr id="308" name="Рисунок 307">
          <a:extLst>
            <a:ext uri="{FF2B5EF4-FFF2-40B4-BE49-F238E27FC236}">
              <a16:creationId xmlns="" xmlns:a16="http://schemas.microsoft.com/office/drawing/2014/main" id="{3B88F16B-B027-4286-8ECE-EEE26FD2F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515794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29</xdr:row>
      <xdr:rowOff>12700</xdr:rowOff>
    </xdr:from>
    <xdr:to>
      <xdr:col>11</xdr:col>
      <xdr:colOff>5176631</xdr:colOff>
      <xdr:row>29</xdr:row>
      <xdr:rowOff>558800</xdr:rowOff>
    </xdr:to>
    <xdr:pic>
      <xdr:nvPicPr>
        <xdr:cNvPr id="309" name="Рисунок 308">
          <a:extLst>
            <a:ext uri="{FF2B5EF4-FFF2-40B4-BE49-F238E27FC236}">
              <a16:creationId xmlns="" xmlns:a16="http://schemas.microsoft.com/office/drawing/2014/main" id="{D232B14C-0D1D-47ED-BA4D-74E34BECB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517663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30</xdr:row>
      <xdr:rowOff>12700</xdr:rowOff>
    </xdr:from>
    <xdr:to>
      <xdr:col>11</xdr:col>
      <xdr:colOff>4978223</xdr:colOff>
      <xdr:row>30</xdr:row>
      <xdr:rowOff>558800</xdr:rowOff>
    </xdr:to>
    <xdr:pic>
      <xdr:nvPicPr>
        <xdr:cNvPr id="310" name="Рисунок 309">
          <a:extLst>
            <a:ext uri="{FF2B5EF4-FFF2-40B4-BE49-F238E27FC236}">
              <a16:creationId xmlns="" xmlns:a16="http://schemas.microsoft.com/office/drawing/2014/main" id="{C53260EF-6714-484E-AA58-A70E4713C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497822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31</xdr:row>
      <xdr:rowOff>12700</xdr:rowOff>
    </xdr:from>
    <xdr:to>
      <xdr:col>11</xdr:col>
      <xdr:colOff>4608871</xdr:colOff>
      <xdr:row>31</xdr:row>
      <xdr:rowOff>558800</xdr:rowOff>
    </xdr:to>
    <xdr:pic>
      <xdr:nvPicPr>
        <xdr:cNvPr id="311" name="Рисунок 310">
          <a:extLst>
            <a:ext uri="{FF2B5EF4-FFF2-40B4-BE49-F238E27FC236}">
              <a16:creationId xmlns="" xmlns:a16="http://schemas.microsoft.com/office/drawing/2014/main" id="{6A4B7284-CD68-4017-9B6A-BF861792B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460887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32</xdr:row>
      <xdr:rowOff>12700</xdr:rowOff>
    </xdr:from>
    <xdr:to>
      <xdr:col>11</xdr:col>
      <xdr:colOff>3654092</xdr:colOff>
      <xdr:row>32</xdr:row>
      <xdr:rowOff>558800</xdr:rowOff>
    </xdr:to>
    <xdr:pic>
      <xdr:nvPicPr>
        <xdr:cNvPr id="312" name="Рисунок 311">
          <a:extLst>
            <a:ext uri="{FF2B5EF4-FFF2-40B4-BE49-F238E27FC236}">
              <a16:creationId xmlns="" xmlns:a16="http://schemas.microsoft.com/office/drawing/2014/main" id="{CF65BCD8-44B0-4F67-BE34-0C981C6EA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365409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</xdr:row>
      <xdr:rowOff>12700</xdr:rowOff>
    </xdr:from>
    <xdr:to>
      <xdr:col>11</xdr:col>
      <xdr:colOff>4507098</xdr:colOff>
      <xdr:row>33</xdr:row>
      <xdr:rowOff>558800</xdr:rowOff>
    </xdr:to>
    <xdr:pic>
      <xdr:nvPicPr>
        <xdr:cNvPr id="313" name="Рисунок 312">
          <a:extLst>
            <a:ext uri="{FF2B5EF4-FFF2-40B4-BE49-F238E27FC236}">
              <a16:creationId xmlns="" xmlns:a16="http://schemas.microsoft.com/office/drawing/2014/main" id="{020EB0B6-6D63-4992-AA07-0B4BF96E1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60850"/>
          <a:ext cx="450709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34</xdr:row>
      <xdr:rowOff>12700</xdr:rowOff>
    </xdr:from>
    <xdr:to>
      <xdr:col>11</xdr:col>
      <xdr:colOff>507399</xdr:colOff>
      <xdr:row>34</xdr:row>
      <xdr:rowOff>558800</xdr:rowOff>
    </xdr:to>
    <xdr:pic>
      <xdr:nvPicPr>
        <xdr:cNvPr id="314" name="Рисунок 313">
          <a:extLst>
            <a:ext uri="{FF2B5EF4-FFF2-40B4-BE49-F238E27FC236}">
              <a16:creationId xmlns="" xmlns:a16="http://schemas.microsoft.com/office/drawing/2014/main" id="{6CE027E8-A85B-48B3-B640-549349B18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32350"/>
          <a:ext cx="50739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39</xdr:row>
      <xdr:rowOff>12700</xdr:rowOff>
    </xdr:from>
    <xdr:to>
      <xdr:col>11</xdr:col>
      <xdr:colOff>5784413</xdr:colOff>
      <xdr:row>39</xdr:row>
      <xdr:rowOff>558800</xdr:rowOff>
    </xdr:to>
    <xdr:pic>
      <xdr:nvPicPr>
        <xdr:cNvPr id="315" name="Рисунок 314">
          <a:extLst>
            <a:ext uri="{FF2B5EF4-FFF2-40B4-BE49-F238E27FC236}">
              <a16:creationId xmlns="" xmlns:a16="http://schemas.microsoft.com/office/drawing/2014/main" id="{810FAE3D-68C4-4EE3-BE71-70085A2A4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578441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40</xdr:row>
      <xdr:rowOff>12700</xdr:rowOff>
    </xdr:from>
    <xdr:to>
      <xdr:col>11</xdr:col>
      <xdr:colOff>5432509</xdr:colOff>
      <xdr:row>40</xdr:row>
      <xdr:rowOff>558800</xdr:rowOff>
    </xdr:to>
    <xdr:pic>
      <xdr:nvPicPr>
        <xdr:cNvPr id="316" name="Рисунок 315">
          <a:extLst>
            <a:ext uri="{FF2B5EF4-FFF2-40B4-BE49-F238E27FC236}">
              <a16:creationId xmlns="" xmlns:a16="http://schemas.microsoft.com/office/drawing/2014/main" id="{DE6B7223-8ADA-4234-8C23-FEF3AA064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543250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41</xdr:row>
      <xdr:rowOff>12700</xdr:rowOff>
    </xdr:from>
    <xdr:to>
      <xdr:col>11</xdr:col>
      <xdr:colOff>3925137</xdr:colOff>
      <xdr:row>41</xdr:row>
      <xdr:rowOff>558800</xdr:rowOff>
    </xdr:to>
    <xdr:pic>
      <xdr:nvPicPr>
        <xdr:cNvPr id="317" name="Рисунок 316">
          <a:extLst>
            <a:ext uri="{FF2B5EF4-FFF2-40B4-BE49-F238E27FC236}">
              <a16:creationId xmlns="" xmlns:a16="http://schemas.microsoft.com/office/drawing/2014/main" id="{56EA18B5-6179-46BB-81D9-4D999BF6D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392513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42</xdr:row>
      <xdr:rowOff>12700</xdr:rowOff>
    </xdr:from>
    <xdr:to>
      <xdr:col>11</xdr:col>
      <xdr:colOff>4117435</xdr:colOff>
      <xdr:row>42</xdr:row>
      <xdr:rowOff>558800</xdr:rowOff>
    </xdr:to>
    <xdr:pic>
      <xdr:nvPicPr>
        <xdr:cNvPr id="318" name="Рисунок 317">
          <a:extLst>
            <a:ext uri="{FF2B5EF4-FFF2-40B4-BE49-F238E27FC236}">
              <a16:creationId xmlns="" xmlns:a16="http://schemas.microsoft.com/office/drawing/2014/main" id="{1E47B71F-013F-4876-A007-D4E760E13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411743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43</xdr:row>
      <xdr:rowOff>12700</xdr:rowOff>
    </xdr:from>
    <xdr:to>
      <xdr:col>11</xdr:col>
      <xdr:colOff>3914384</xdr:colOff>
      <xdr:row>43</xdr:row>
      <xdr:rowOff>558800</xdr:rowOff>
    </xdr:to>
    <xdr:pic>
      <xdr:nvPicPr>
        <xdr:cNvPr id="319" name="Рисунок 318">
          <a:extLst>
            <a:ext uri="{FF2B5EF4-FFF2-40B4-BE49-F238E27FC236}">
              <a16:creationId xmlns="" xmlns:a16="http://schemas.microsoft.com/office/drawing/2014/main" id="{B2D5B7F6-1E83-42B6-A9D7-008FAB925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391438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44</xdr:row>
      <xdr:rowOff>12700</xdr:rowOff>
    </xdr:from>
    <xdr:to>
      <xdr:col>11</xdr:col>
      <xdr:colOff>3617089</xdr:colOff>
      <xdr:row>44</xdr:row>
      <xdr:rowOff>558800</xdr:rowOff>
    </xdr:to>
    <xdr:pic>
      <xdr:nvPicPr>
        <xdr:cNvPr id="320" name="Рисунок 319">
          <a:extLst>
            <a:ext uri="{FF2B5EF4-FFF2-40B4-BE49-F238E27FC236}">
              <a16:creationId xmlns="" xmlns:a16="http://schemas.microsoft.com/office/drawing/2014/main" id="{ECE704F1-02DB-49CF-A434-4CFCDD8AF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361708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45</xdr:row>
      <xdr:rowOff>12700</xdr:rowOff>
    </xdr:from>
    <xdr:to>
      <xdr:col>11</xdr:col>
      <xdr:colOff>4290540</xdr:colOff>
      <xdr:row>45</xdr:row>
      <xdr:rowOff>558800</xdr:rowOff>
    </xdr:to>
    <xdr:pic>
      <xdr:nvPicPr>
        <xdr:cNvPr id="321" name="Рисунок 320">
          <a:extLst>
            <a:ext uri="{FF2B5EF4-FFF2-40B4-BE49-F238E27FC236}">
              <a16:creationId xmlns="" xmlns:a16="http://schemas.microsoft.com/office/drawing/2014/main" id="{78E7C34E-6CD3-4D0F-A6DC-F1EC872FD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60850"/>
          <a:ext cx="4290540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46</xdr:row>
      <xdr:rowOff>12700</xdr:rowOff>
    </xdr:from>
    <xdr:to>
      <xdr:col>11</xdr:col>
      <xdr:colOff>498633</xdr:colOff>
      <xdr:row>46</xdr:row>
      <xdr:rowOff>558800</xdr:rowOff>
    </xdr:to>
    <xdr:pic>
      <xdr:nvPicPr>
        <xdr:cNvPr id="322" name="Рисунок 321">
          <a:extLst>
            <a:ext uri="{FF2B5EF4-FFF2-40B4-BE49-F238E27FC236}">
              <a16:creationId xmlns="" xmlns:a16="http://schemas.microsoft.com/office/drawing/2014/main" id="{4E3D8B1A-2973-48B3-BF2F-3F55449F1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32350"/>
          <a:ext cx="49863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49</xdr:row>
      <xdr:rowOff>12700</xdr:rowOff>
    </xdr:from>
    <xdr:to>
      <xdr:col>11</xdr:col>
      <xdr:colOff>4926724</xdr:colOff>
      <xdr:row>49</xdr:row>
      <xdr:rowOff>558800</xdr:rowOff>
    </xdr:to>
    <xdr:pic>
      <xdr:nvPicPr>
        <xdr:cNvPr id="323" name="Рисунок 322">
          <a:extLst>
            <a:ext uri="{FF2B5EF4-FFF2-40B4-BE49-F238E27FC236}">
              <a16:creationId xmlns="" xmlns:a16="http://schemas.microsoft.com/office/drawing/2014/main" id="{F309EA24-577C-4AEA-93D5-FEC6665BC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492672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50</xdr:row>
      <xdr:rowOff>12700</xdr:rowOff>
    </xdr:from>
    <xdr:to>
      <xdr:col>11</xdr:col>
      <xdr:colOff>3925137</xdr:colOff>
      <xdr:row>50</xdr:row>
      <xdr:rowOff>558800</xdr:rowOff>
    </xdr:to>
    <xdr:pic>
      <xdr:nvPicPr>
        <xdr:cNvPr id="324" name="Рисунок 323">
          <a:extLst>
            <a:ext uri="{FF2B5EF4-FFF2-40B4-BE49-F238E27FC236}">
              <a16:creationId xmlns="" xmlns:a16="http://schemas.microsoft.com/office/drawing/2014/main" id="{6BD40591-7C41-4952-A837-31E3103BB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392513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51</xdr:row>
      <xdr:rowOff>12700</xdr:rowOff>
    </xdr:from>
    <xdr:to>
      <xdr:col>11</xdr:col>
      <xdr:colOff>3990922</xdr:colOff>
      <xdr:row>51</xdr:row>
      <xdr:rowOff>558800</xdr:rowOff>
    </xdr:to>
    <xdr:pic>
      <xdr:nvPicPr>
        <xdr:cNvPr id="325" name="Рисунок 324">
          <a:extLst>
            <a:ext uri="{FF2B5EF4-FFF2-40B4-BE49-F238E27FC236}">
              <a16:creationId xmlns="" xmlns:a16="http://schemas.microsoft.com/office/drawing/2014/main" id="{16F3A9FF-753E-415C-9CA9-139FFFD99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399092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52</xdr:row>
      <xdr:rowOff>12700</xdr:rowOff>
    </xdr:from>
    <xdr:to>
      <xdr:col>11</xdr:col>
      <xdr:colOff>4117435</xdr:colOff>
      <xdr:row>52</xdr:row>
      <xdr:rowOff>558800</xdr:rowOff>
    </xdr:to>
    <xdr:pic>
      <xdr:nvPicPr>
        <xdr:cNvPr id="326" name="Рисунок 325">
          <a:extLst>
            <a:ext uri="{FF2B5EF4-FFF2-40B4-BE49-F238E27FC236}">
              <a16:creationId xmlns="" xmlns:a16="http://schemas.microsoft.com/office/drawing/2014/main" id="{885552BB-2ABD-4750-9CD9-7C0DFDBF5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411743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53</xdr:row>
      <xdr:rowOff>12700</xdr:rowOff>
    </xdr:from>
    <xdr:to>
      <xdr:col>11</xdr:col>
      <xdr:colOff>3617089</xdr:colOff>
      <xdr:row>53</xdr:row>
      <xdr:rowOff>558800</xdr:rowOff>
    </xdr:to>
    <xdr:pic>
      <xdr:nvPicPr>
        <xdr:cNvPr id="327" name="Рисунок 326">
          <a:extLst>
            <a:ext uri="{FF2B5EF4-FFF2-40B4-BE49-F238E27FC236}">
              <a16:creationId xmlns="" xmlns:a16="http://schemas.microsoft.com/office/drawing/2014/main" id="{E7730970-3235-43C8-87BE-916B0FBA7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361708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54</xdr:row>
      <xdr:rowOff>12700</xdr:rowOff>
    </xdr:from>
    <xdr:to>
      <xdr:col>11</xdr:col>
      <xdr:colOff>3418062</xdr:colOff>
      <xdr:row>54</xdr:row>
      <xdr:rowOff>558800</xdr:rowOff>
    </xdr:to>
    <xdr:pic>
      <xdr:nvPicPr>
        <xdr:cNvPr id="328" name="Рисунок 327">
          <a:extLst>
            <a:ext uri="{FF2B5EF4-FFF2-40B4-BE49-F238E27FC236}">
              <a16:creationId xmlns="" xmlns:a16="http://schemas.microsoft.com/office/drawing/2014/main" id="{D0A8F30B-84B6-47DE-80F9-3F0624DFC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341806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55</xdr:row>
      <xdr:rowOff>12700</xdr:rowOff>
    </xdr:from>
    <xdr:to>
      <xdr:col>11</xdr:col>
      <xdr:colOff>3580827</xdr:colOff>
      <xdr:row>55</xdr:row>
      <xdr:rowOff>558800</xdr:rowOff>
    </xdr:to>
    <xdr:pic>
      <xdr:nvPicPr>
        <xdr:cNvPr id="329" name="Рисунок 328">
          <a:extLst>
            <a:ext uri="{FF2B5EF4-FFF2-40B4-BE49-F238E27FC236}">
              <a16:creationId xmlns="" xmlns:a16="http://schemas.microsoft.com/office/drawing/2014/main" id="{D86958D8-3CB6-4CEE-AA75-8C04BC699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60850"/>
          <a:ext cx="358082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56</xdr:row>
      <xdr:rowOff>12700</xdr:rowOff>
    </xdr:from>
    <xdr:to>
      <xdr:col>11</xdr:col>
      <xdr:colOff>494491</xdr:colOff>
      <xdr:row>56</xdr:row>
      <xdr:rowOff>558800</xdr:rowOff>
    </xdr:to>
    <xdr:pic>
      <xdr:nvPicPr>
        <xdr:cNvPr id="330" name="Рисунок 329">
          <a:extLst>
            <a:ext uri="{FF2B5EF4-FFF2-40B4-BE49-F238E27FC236}">
              <a16:creationId xmlns="" xmlns:a16="http://schemas.microsoft.com/office/drawing/2014/main" id="{B4D5523A-FC62-4BDD-84FE-FAC92E090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32350"/>
          <a:ext cx="49449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61</xdr:row>
      <xdr:rowOff>12700</xdr:rowOff>
    </xdr:from>
    <xdr:to>
      <xdr:col>11</xdr:col>
      <xdr:colOff>689475</xdr:colOff>
      <xdr:row>61</xdr:row>
      <xdr:rowOff>558800</xdr:rowOff>
    </xdr:to>
    <xdr:pic>
      <xdr:nvPicPr>
        <xdr:cNvPr id="331" name="Рисунок 330">
          <a:extLst>
            <a:ext uri="{FF2B5EF4-FFF2-40B4-BE49-F238E27FC236}">
              <a16:creationId xmlns="" xmlns:a16="http://schemas.microsoft.com/office/drawing/2014/main" id="{1F15551F-8507-45AE-A04C-F89EF1169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68947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62</xdr:row>
      <xdr:rowOff>12700</xdr:rowOff>
    </xdr:from>
    <xdr:to>
      <xdr:col>11</xdr:col>
      <xdr:colOff>707302</xdr:colOff>
      <xdr:row>62</xdr:row>
      <xdr:rowOff>558800</xdr:rowOff>
    </xdr:to>
    <xdr:pic>
      <xdr:nvPicPr>
        <xdr:cNvPr id="332" name="Рисунок 331">
          <a:extLst>
            <a:ext uri="{FF2B5EF4-FFF2-40B4-BE49-F238E27FC236}">
              <a16:creationId xmlns="" xmlns:a16="http://schemas.microsoft.com/office/drawing/2014/main" id="{3921E685-A37B-4381-8110-D1E580034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70730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63</xdr:row>
      <xdr:rowOff>12700</xdr:rowOff>
    </xdr:from>
    <xdr:to>
      <xdr:col>11</xdr:col>
      <xdr:colOff>713899</xdr:colOff>
      <xdr:row>63</xdr:row>
      <xdr:rowOff>558800</xdr:rowOff>
    </xdr:to>
    <xdr:pic>
      <xdr:nvPicPr>
        <xdr:cNvPr id="333" name="Рисунок 332">
          <a:extLst>
            <a:ext uri="{FF2B5EF4-FFF2-40B4-BE49-F238E27FC236}">
              <a16:creationId xmlns="" xmlns:a16="http://schemas.microsoft.com/office/drawing/2014/main" id="{40D74DA5-F07F-46F1-9D43-117DC8981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71389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64</xdr:row>
      <xdr:rowOff>12700</xdr:rowOff>
    </xdr:from>
    <xdr:to>
      <xdr:col>11</xdr:col>
      <xdr:colOff>711529</xdr:colOff>
      <xdr:row>64</xdr:row>
      <xdr:rowOff>558800</xdr:rowOff>
    </xdr:to>
    <xdr:pic>
      <xdr:nvPicPr>
        <xdr:cNvPr id="334" name="Рисунок 333">
          <a:extLst>
            <a:ext uri="{FF2B5EF4-FFF2-40B4-BE49-F238E27FC236}">
              <a16:creationId xmlns="" xmlns:a16="http://schemas.microsoft.com/office/drawing/2014/main" id="{55FBCB65-DEDE-4A83-BFAF-CFB157EBC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71152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65</xdr:row>
      <xdr:rowOff>12700</xdr:rowOff>
    </xdr:from>
    <xdr:to>
      <xdr:col>11</xdr:col>
      <xdr:colOff>668056</xdr:colOff>
      <xdr:row>65</xdr:row>
      <xdr:rowOff>558800</xdr:rowOff>
    </xdr:to>
    <xdr:pic>
      <xdr:nvPicPr>
        <xdr:cNvPr id="335" name="Рисунок 334">
          <a:extLst>
            <a:ext uri="{FF2B5EF4-FFF2-40B4-BE49-F238E27FC236}">
              <a16:creationId xmlns="" xmlns:a16="http://schemas.microsoft.com/office/drawing/2014/main" id="{EEDBE992-8C66-489F-BE33-CA83424A4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66805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66</xdr:row>
      <xdr:rowOff>12700</xdr:rowOff>
    </xdr:from>
    <xdr:to>
      <xdr:col>11</xdr:col>
      <xdr:colOff>696725</xdr:colOff>
      <xdr:row>66</xdr:row>
      <xdr:rowOff>558800</xdr:rowOff>
    </xdr:to>
    <xdr:pic>
      <xdr:nvPicPr>
        <xdr:cNvPr id="336" name="Рисунок 335">
          <a:extLst>
            <a:ext uri="{FF2B5EF4-FFF2-40B4-BE49-F238E27FC236}">
              <a16:creationId xmlns="" xmlns:a16="http://schemas.microsoft.com/office/drawing/2014/main" id="{98A67F1D-80D7-431C-B61C-431BE38F7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69672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67</xdr:row>
      <xdr:rowOff>12700</xdr:rowOff>
    </xdr:from>
    <xdr:to>
      <xdr:col>11</xdr:col>
      <xdr:colOff>709174</xdr:colOff>
      <xdr:row>67</xdr:row>
      <xdr:rowOff>558800</xdr:rowOff>
    </xdr:to>
    <xdr:pic>
      <xdr:nvPicPr>
        <xdr:cNvPr id="337" name="Рисунок 336">
          <a:extLst>
            <a:ext uri="{FF2B5EF4-FFF2-40B4-BE49-F238E27FC236}">
              <a16:creationId xmlns="" xmlns:a16="http://schemas.microsoft.com/office/drawing/2014/main" id="{99FA0E8A-30BE-429D-AAE6-2CC14582E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60850"/>
          <a:ext cx="70917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68</xdr:row>
      <xdr:rowOff>12700</xdr:rowOff>
    </xdr:from>
    <xdr:to>
      <xdr:col>11</xdr:col>
      <xdr:colOff>707302</xdr:colOff>
      <xdr:row>68</xdr:row>
      <xdr:rowOff>558800</xdr:rowOff>
    </xdr:to>
    <xdr:pic>
      <xdr:nvPicPr>
        <xdr:cNvPr id="338" name="Рисунок 337">
          <a:extLst>
            <a:ext uri="{FF2B5EF4-FFF2-40B4-BE49-F238E27FC236}">
              <a16:creationId xmlns="" xmlns:a16="http://schemas.microsoft.com/office/drawing/2014/main" id="{D3EC0A6B-276E-4341-8279-17FBBE119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32350"/>
          <a:ext cx="70730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69</xdr:row>
      <xdr:rowOff>12700</xdr:rowOff>
    </xdr:from>
    <xdr:to>
      <xdr:col>11</xdr:col>
      <xdr:colOff>699910</xdr:colOff>
      <xdr:row>69</xdr:row>
      <xdr:rowOff>558800</xdr:rowOff>
    </xdr:to>
    <xdr:pic>
      <xdr:nvPicPr>
        <xdr:cNvPr id="339" name="Рисунок 338">
          <a:extLst>
            <a:ext uri="{FF2B5EF4-FFF2-40B4-BE49-F238E27FC236}">
              <a16:creationId xmlns="" xmlns:a16="http://schemas.microsoft.com/office/drawing/2014/main" id="{5BFB2BD2-A57E-4C34-BCD3-DBEB65E20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03850"/>
          <a:ext cx="699910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70</xdr:row>
      <xdr:rowOff>12700</xdr:rowOff>
    </xdr:from>
    <xdr:to>
      <xdr:col>11</xdr:col>
      <xdr:colOff>674363</xdr:colOff>
      <xdr:row>70</xdr:row>
      <xdr:rowOff>558800</xdr:rowOff>
    </xdr:to>
    <xdr:pic>
      <xdr:nvPicPr>
        <xdr:cNvPr id="340" name="Рисунок 339">
          <a:extLst>
            <a:ext uri="{FF2B5EF4-FFF2-40B4-BE49-F238E27FC236}">
              <a16:creationId xmlns="" xmlns:a16="http://schemas.microsoft.com/office/drawing/2014/main" id="{BDE0836C-790C-4373-AD98-1A779DF91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975350"/>
          <a:ext cx="67436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71</xdr:row>
      <xdr:rowOff>12700</xdr:rowOff>
    </xdr:from>
    <xdr:to>
      <xdr:col>11</xdr:col>
      <xdr:colOff>698997</xdr:colOff>
      <xdr:row>71</xdr:row>
      <xdr:rowOff>558800</xdr:rowOff>
    </xdr:to>
    <xdr:pic>
      <xdr:nvPicPr>
        <xdr:cNvPr id="341" name="Рисунок 340">
          <a:extLst>
            <a:ext uri="{FF2B5EF4-FFF2-40B4-BE49-F238E27FC236}">
              <a16:creationId xmlns="" xmlns:a16="http://schemas.microsoft.com/office/drawing/2014/main" id="{3FB2EB24-4BAE-41A5-8947-42F843465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546850"/>
          <a:ext cx="69899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74</xdr:row>
      <xdr:rowOff>12700</xdr:rowOff>
    </xdr:from>
    <xdr:to>
      <xdr:col>11</xdr:col>
      <xdr:colOff>639497</xdr:colOff>
      <xdr:row>74</xdr:row>
      <xdr:rowOff>558800</xdr:rowOff>
    </xdr:to>
    <xdr:pic>
      <xdr:nvPicPr>
        <xdr:cNvPr id="342" name="Рисунок 341">
          <a:extLst>
            <a:ext uri="{FF2B5EF4-FFF2-40B4-BE49-F238E27FC236}">
              <a16:creationId xmlns="" xmlns:a16="http://schemas.microsoft.com/office/drawing/2014/main" id="{D044A6AD-A135-42D8-AC87-EBB4618AB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63949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75</xdr:row>
      <xdr:rowOff>12700</xdr:rowOff>
    </xdr:from>
    <xdr:to>
      <xdr:col>11</xdr:col>
      <xdr:colOff>685800</xdr:colOff>
      <xdr:row>75</xdr:row>
      <xdr:rowOff>558800</xdr:rowOff>
    </xdr:to>
    <xdr:pic>
      <xdr:nvPicPr>
        <xdr:cNvPr id="343" name="Рисунок 342">
          <a:extLst>
            <a:ext uri="{FF2B5EF4-FFF2-40B4-BE49-F238E27FC236}">
              <a16:creationId xmlns="" xmlns:a16="http://schemas.microsoft.com/office/drawing/2014/main" id="{4FD7CA13-E989-4DA7-9E5D-72A6473F7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685800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76</xdr:row>
      <xdr:rowOff>12700</xdr:rowOff>
    </xdr:from>
    <xdr:to>
      <xdr:col>11</xdr:col>
      <xdr:colOff>676131</xdr:colOff>
      <xdr:row>76</xdr:row>
      <xdr:rowOff>558800</xdr:rowOff>
    </xdr:to>
    <xdr:pic>
      <xdr:nvPicPr>
        <xdr:cNvPr id="344" name="Рисунок 343">
          <a:extLst>
            <a:ext uri="{FF2B5EF4-FFF2-40B4-BE49-F238E27FC236}">
              <a16:creationId xmlns="" xmlns:a16="http://schemas.microsoft.com/office/drawing/2014/main" id="{0DBB4E42-060C-4CC6-A17D-2697E7807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67613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77</xdr:row>
      <xdr:rowOff>12700</xdr:rowOff>
    </xdr:from>
    <xdr:to>
      <xdr:col>11</xdr:col>
      <xdr:colOff>713424</xdr:colOff>
      <xdr:row>77</xdr:row>
      <xdr:rowOff>558800</xdr:rowOff>
    </xdr:to>
    <xdr:pic>
      <xdr:nvPicPr>
        <xdr:cNvPr id="345" name="Рисунок 344">
          <a:extLst>
            <a:ext uri="{FF2B5EF4-FFF2-40B4-BE49-F238E27FC236}">
              <a16:creationId xmlns="" xmlns:a16="http://schemas.microsoft.com/office/drawing/2014/main" id="{81638244-0114-4AC3-9FCA-8D65DB028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71342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78</xdr:row>
      <xdr:rowOff>12700</xdr:rowOff>
    </xdr:from>
    <xdr:to>
      <xdr:col>11</xdr:col>
      <xdr:colOff>740029</xdr:colOff>
      <xdr:row>78</xdr:row>
      <xdr:rowOff>558800</xdr:rowOff>
    </xdr:to>
    <xdr:pic>
      <xdr:nvPicPr>
        <xdr:cNvPr id="346" name="Рисунок 345">
          <a:extLst>
            <a:ext uri="{FF2B5EF4-FFF2-40B4-BE49-F238E27FC236}">
              <a16:creationId xmlns="" xmlns:a16="http://schemas.microsoft.com/office/drawing/2014/main" id="{A9F4DCB8-BA31-450F-9E98-40C3ED504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74002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79</xdr:row>
      <xdr:rowOff>12700</xdr:rowOff>
    </xdr:from>
    <xdr:to>
      <xdr:col>11</xdr:col>
      <xdr:colOff>709174</xdr:colOff>
      <xdr:row>79</xdr:row>
      <xdr:rowOff>558800</xdr:rowOff>
    </xdr:to>
    <xdr:pic>
      <xdr:nvPicPr>
        <xdr:cNvPr id="347" name="Рисунок 346">
          <a:extLst>
            <a:ext uri="{FF2B5EF4-FFF2-40B4-BE49-F238E27FC236}">
              <a16:creationId xmlns="" xmlns:a16="http://schemas.microsoft.com/office/drawing/2014/main" id="{8619F44C-D143-4AA1-956B-F1C284780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70917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80</xdr:row>
      <xdr:rowOff>12700</xdr:rowOff>
    </xdr:from>
    <xdr:to>
      <xdr:col>11</xdr:col>
      <xdr:colOff>735458</xdr:colOff>
      <xdr:row>80</xdr:row>
      <xdr:rowOff>558800</xdr:rowOff>
    </xdr:to>
    <xdr:pic>
      <xdr:nvPicPr>
        <xdr:cNvPr id="348" name="Рисунок 347">
          <a:extLst>
            <a:ext uri="{FF2B5EF4-FFF2-40B4-BE49-F238E27FC236}">
              <a16:creationId xmlns="" xmlns:a16="http://schemas.microsoft.com/office/drawing/2014/main" id="{EA3DE680-9385-46DE-830E-2C7AF834C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60850"/>
          <a:ext cx="73545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81</xdr:row>
      <xdr:rowOff>12700</xdr:rowOff>
    </xdr:from>
    <xdr:to>
      <xdr:col>11</xdr:col>
      <xdr:colOff>745176</xdr:colOff>
      <xdr:row>81</xdr:row>
      <xdr:rowOff>558800</xdr:rowOff>
    </xdr:to>
    <xdr:pic>
      <xdr:nvPicPr>
        <xdr:cNvPr id="349" name="Рисунок 348">
          <a:extLst>
            <a:ext uri="{FF2B5EF4-FFF2-40B4-BE49-F238E27FC236}">
              <a16:creationId xmlns="" xmlns:a16="http://schemas.microsoft.com/office/drawing/2014/main" id="{B2001673-8846-437E-9226-10282CA03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32350"/>
          <a:ext cx="74517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82</xdr:row>
      <xdr:rowOff>12700</xdr:rowOff>
    </xdr:from>
    <xdr:to>
      <xdr:col>11</xdr:col>
      <xdr:colOff>756219</xdr:colOff>
      <xdr:row>82</xdr:row>
      <xdr:rowOff>558800</xdr:rowOff>
    </xdr:to>
    <xdr:pic>
      <xdr:nvPicPr>
        <xdr:cNvPr id="350" name="Рисунок 349">
          <a:extLst>
            <a:ext uri="{FF2B5EF4-FFF2-40B4-BE49-F238E27FC236}">
              <a16:creationId xmlns="" xmlns:a16="http://schemas.microsoft.com/office/drawing/2014/main" id="{58F573CA-1A65-42D3-AC6C-2B44F3851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03850"/>
          <a:ext cx="75621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83</xdr:row>
      <xdr:rowOff>12700</xdr:rowOff>
    </xdr:from>
    <xdr:to>
      <xdr:col>11</xdr:col>
      <xdr:colOff>808117</xdr:colOff>
      <xdr:row>83</xdr:row>
      <xdr:rowOff>558800</xdr:rowOff>
    </xdr:to>
    <xdr:pic>
      <xdr:nvPicPr>
        <xdr:cNvPr id="351" name="Рисунок 350">
          <a:extLst>
            <a:ext uri="{FF2B5EF4-FFF2-40B4-BE49-F238E27FC236}">
              <a16:creationId xmlns="" xmlns:a16="http://schemas.microsoft.com/office/drawing/2014/main" id="{13920F54-7EF9-471A-A5E6-67E6C5779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975350"/>
          <a:ext cx="80811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84</xdr:row>
      <xdr:rowOff>12700</xdr:rowOff>
    </xdr:from>
    <xdr:to>
      <xdr:col>11</xdr:col>
      <xdr:colOff>702750</xdr:colOff>
      <xdr:row>84</xdr:row>
      <xdr:rowOff>558800</xdr:rowOff>
    </xdr:to>
    <xdr:pic>
      <xdr:nvPicPr>
        <xdr:cNvPr id="352" name="Рисунок 351">
          <a:extLst>
            <a:ext uri="{FF2B5EF4-FFF2-40B4-BE49-F238E27FC236}">
              <a16:creationId xmlns="" xmlns:a16="http://schemas.microsoft.com/office/drawing/2014/main" id="{F5ED09B2-FAEF-4D09-B837-C5B7A4558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546850"/>
          <a:ext cx="702750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89</xdr:row>
      <xdr:rowOff>12700</xdr:rowOff>
    </xdr:from>
    <xdr:to>
      <xdr:col>11</xdr:col>
      <xdr:colOff>2409359</xdr:colOff>
      <xdr:row>89</xdr:row>
      <xdr:rowOff>558800</xdr:rowOff>
    </xdr:to>
    <xdr:pic>
      <xdr:nvPicPr>
        <xdr:cNvPr id="353" name="Рисунок 352">
          <a:extLst>
            <a:ext uri="{FF2B5EF4-FFF2-40B4-BE49-F238E27FC236}">
              <a16:creationId xmlns="" xmlns:a16="http://schemas.microsoft.com/office/drawing/2014/main" id="{376370B7-D03C-4F54-9CA8-96352CA2F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240935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90</xdr:row>
      <xdr:rowOff>12700</xdr:rowOff>
    </xdr:from>
    <xdr:to>
      <xdr:col>11</xdr:col>
      <xdr:colOff>2433986</xdr:colOff>
      <xdr:row>90</xdr:row>
      <xdr:rowOff>558800</xdr:rowOff>
    </xdr:to>
    <xdr:pic>
      <xdr:nvPicPr>
        <xdr:cNvPr id="354" name="Рисунок 353">
          <a:extLst>
            <a:ext uri="{FF2B5EF4-FFF2-40B4-BE49-F238E27FC236}">
              <a16:creationId xmlns="" xmlns:a16="http://schemas.microsoft.com/office/drawing/2014/main" id="{1C36D513-69F5-4C88-B0C7-DFC3CD2F6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243398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91</xdr:row>
      <xdr:rowOff>12700</xdr:rowOff>
    </xdr:from>
    <xdr:to>
      <xdr:col>11</xdr:col>
      <xdr:colOff>2863227</xdr:colOff>
      <xdr:row>91</xdr:row>
      <xdr:rowOff>558800</xdr:rowOff>
    </xdr:to>
    <xdr:pic>
      <xdr:nvPicPr>
        <xdr:cNvPr id="355" name="Рисунок 354">
          <a:extLst>
            <a:ext uri="{FF2B5EF4-FFF2-40B4-BE49-F238E27FC236}">
              <a16:creationId xmlns="" xmlns:a16="http://schemas.microsoft.com/office/drawing/2014/main" id="{194FF363-BF06-43E5-901F-CE3C314E7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286322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92</xdr:row>
      <xdr:rowOff>12700</xdr:rowOff>
    </xdr:from>
    <xdr:to>
      <xdr:col>11</xdr:col>
      <xdr:colOff>2716255</xdr:colOff>
      <xdr:row>92</xdr:row>
      <xdr:rowOff>558800</xdr:rowOff>
    </xdr:to>
    <xdr:pic>
      <xdr:nvPicPr>
        <xdr:cNvPr id="356" name="Рисунок 355">
          <a:extLst>
            <a:ext uri="{FF2B5EF4-FFF2-40B4-BE49-F238E27FC236}">
              <a16:creationId xmlns="" xmlns:a16="http://schemas.microsoft.com/office/drawing/2014/main" id="{E5CFCA7B-54C6-426A-99C5-2165B6C8F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271625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93</xdr:row>
      <xdr:rowOff>12700</xdr:rowOff>
    </xdr:from>
    <xdr:to>
      <xdr:col>11</xdr:col>
      <xdr:colOff>2737069</xdr:colOff>
      <xdr:row>93</xdr:row>
      <xdr:rowOff>558800</xdr:rowOff>
    </xdr:to>
    <xdr:pic>
      <xdr:nvPicPr>
        <xdr:cNvPr id="357" name="Рисунок 356">
          <a:extLst>
            <a:ext uri="{FF2B5EF4-FFF2-40B4-BE49-F238E27FC236}">
              <a16:creationId xmlns="" xmlns:a16="http://schemas.microsoft.com/office/drawing/2014/main" id="{39FD3946-B2FF-4844-9E1A-5E01F3241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273706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94</xdr:row>
      <xdr:rowOff>12700</xdr:rowOff>
    </xdr:from>
    <xdr:to>
      <xdr:col>11</xdr:col>
      <xdr:colOff>3451087</xdr:colOff>
      <xdr:row>94</xdr:row>
      <xdr:rowOff>558800</xdr:rowOff>
    </xdr:to>
    <xdr:pic>
      <xdr:nvPicPr>
        <xdr:cNvPr id="358" name="Рисунок 357">
          <a:extLst>
            <a:ext uri="{FF2B5EF4-FFF2-40B4-BE49-F238E27FC236}">
              <a16:creationId xmlns="" xmlns:a16="http://schemas.microsoft.com/office/drawing/2014/main" id="{20F234D9-144A-4949-943A-0A49163E4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345108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99</xdr:row>
      <xdr:rowOff>12700</xdr:rowOff>
    </xdr:from>
    <xdr:to>
      <xdr:col>11</xdr:col>
      <xdr:colOff>3092532</xdr:colOff>
      <xdr:row>99</xdr:row>
      <xdr:rowOff>558800</xdr:rowOff>
    </xdr:to>
    <xdr:pic>
      <xdr:nvPicPr>
        <xdr:cNvPr id="359" name="Рисунок 358">
          <a:extLst>
            <a:ext uri="{FF2B5EF4-FFF2-40B4-BE49-F238E27FC236}">
              <a16:creationId xmlns="" xmlns:a16="http://schemas.microsoft.com/office/drawing/2014/main" id="{CF198799-A05A-4939-81AB-03EFD463F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309253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100</xdr:row>
      <xdr:rowOff>12700</xdr:rowOff>
    </xdr:from>
    <xdr:to>
      <xdr:col>11</xdr:col>
      <xdr:colOff>3789788</xdr:colOff>
      <xdr:row>100</xdr:row>
      <xdr:rowOff>558800</xdr:rowOff>
    </xdr:to>
    <xdr:pic>
      <xdr:nvPicPr>
        <xdr:cNvPr id="360" name="Рисунок 359">
          <a:extLst>
            <a:ext uri="{FF2B5EF4-FFF2-40B4-BE49-F238E27FC236}">
              <a16:creationId xmlns="" xmlns:a16="http://schemas.microsoft.com/office/drawing/2014/main" id="{5C6D5904-10B8-42AF-A4F9-7D90DD9E1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378978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101</xdr:row>
      <xdr:rowOff>12700</xdr:rowOff>
    </xdr:from>
    <xdr:to>
      <xdr:col>11</xdr:col>
      <xdr:colOff>3820187</xdr:colOff>
      <xdr:row>101</xdr:row>
      <xdr:rowOff>558800</xdr:rowOff>
    </xdr:to>
    <xdr:pic>
      <xdr:nvPicPr>
        <xdr:cNvPr id="361" name="Рисунок 360">
          <a:extLst>
            <a:ext uri="{FF2B5EF4-FFF2-40B4-BE49-F238E27FC236}">
              <a16:creationId xmlns="" xmlns:a16="http://schemas.microsoft.com/office/drawing/2014/main" id="{43A30DC2-7590-45D5-93BA-39DF88DD7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382018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104</xdr:row>
      <xdr:rowOff>12700</xdr:rowOff>
    </xdr:from>
    <xdr:to>
      <xdr:col>11</xdr:col>
      <xdr:colOff>3527778</xdr:colOff>
      <xdr:row>104</xdr:row>
      <xdr:rowOff>558800</xdr:rowOff>
    </xdr:to>
    <xdr:pic>
      <xdr:nvPicPr>
        <xdr:cNvPr id="362" name="Рисунок 361">
          <a:extLst>
            <a:ext uri="{FF2B5EF4-FFF2-40B4-BE49-F238E27FC236}">
              <a16:creationId xmlns="" xmlns:a16="http://schemas.microsoft.com/office/drawing/2014/main" id="{9C57801B-28F2-47AC-8394-BF2253243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352777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105</xdr:row>
      <xdr:rowOff>12700</xdr:rowOff>
    </xdr:from>
    <xdr:to>
      <xdr:col>11</xdr:col>
      <xdr:colOff>3654092</xdr:colOff>
      <xdr:row>105</xdr:row>
      <xdr:rowOff>558800</xdr:rowOff>
    </xdr:to>
    <xdr:pic>
      <xdr:nvPicPr>
        <xdr:cNvPr id="363" name="Рисунок 362">
          <a:extLst>
            <a:ext uri="{FF2B5EF4-FFF2-40B4-BE49-F238E27FC236}">
              <a16:creationId xmlns="" xmlns:a16="http://schemas.microsoft.com/office/drawing/2014/main" id="{1AEBD717-528A-4220-9ADD-486300074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365409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106</xdr:row>
      <xdr:rowOff>12700</xdr:rowOff>
    </xdr:from>
    <xdr:to>
      <xdr:col>11</xdr:col>
      <xdr:colOff>3493276</xdr:colOff>
      <xdr:row>106</xdr:row>
      <xdr:rowOff>558800</xdr:rowOff>
    </xdr:to>
    <xdr:pic>
      <xdr:nvPicPr>
        <xdr:cNvPr id="364" name="Рисунок 363">
          <a:extLst>
            <a:ext uri="{FF2B5EF4-FFF2-40B4-BE49-F238E27FC236}">
              <a16:creationId xmlns="" xmlns:a16="http://schemas.microsoft.com/office/drawing/2014/main" id="{0E2C9EED-CF1D-4DCD-8F9E-40973FB71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349327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109</xdr:row>
      <xdr:rowOff>12700</xdr:rowOff>
    </xdr:from>
    <xdr:to>
      <xdr:col>11</xdr:col>
      <xdr:colOff>2538886</xdr:colOff>
      <xdr:row>110</xdr:row>
      <xdr:rowOff>1635125</xdr:rowOff>
    </xdr:to>
    <xdr:pic>
      <xdr:nvPicPr>
        <xdr:cNvPr id="365" name="Рисунок 364">
          <a:extLst>
            <a:ext uri="{FF2B5EF4-FFF2-40B4-BE49-F238E27FC236}">
              <a16:creationId xmlns="" xmlns:a16="http://schemas.microsoft.com/office/drawing/2014/main" id="{D6523C0A-5F6B-40A2-B2C1-A412E7D95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2538886" cy="21939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111</xdr:row>
      <xdr:rowOff>12700</xdr:rowOff>
    </xdr:from>
    <xdr:to>
      <xdr:col>11</xdr:col>
      <xdr:colOff>2460813</xdr:colOff>
      <xdr:row>112</xdr:row>
      <xdr:rowOff>1635125</xdr:rowOff>
    </xdr:to>
    <xdr:pic>
      <xdr:nvPicPr>
        <xdr:cNvPr id="366" name="Рисунок 365">
          <a:extLst>
            <a:ext uri="{FF2B5EF4-FFF2-40B4-BE49-F238E27FC236}">
              <a16:creationId xmlns="" xmlns:a16="http://schemas.microsoft.com/office/drawing/2014/main" id="{A630EC97-A2A6-46C6-B859-A79B47C8C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2460813" cy="21939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113</xdr:row>
      <xdr:rowOff>12700</xdr:rowOff>
    </xdr:from>
    <xdr:to>
      <xdr:col>11</xdr:col>
      <xdr:colOff>2337772</xdr:colOff>
      <xdr:row>114</xdr:row>
      <xdr:rowOff>1635125</xdr:rowOff>
    </xdr:to>
    <xdr:pic>
      <xdr:nvPicPr>
        <xdr:cNvPr id="367" name="Рисунок 366">
          <a:extLst>
            <a:ext uri="{FF2B5EF4-FFF2-40B4-BE49-F238E27FC236}">
              <a16:creationId xmlns="" xmlns:a16="http://schemas.microsoft.com/office/drawing/2014/main" id="{0D83927C-99A3-42A7-9D4A-18B211CF2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2337772" cy="21939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115</xdr:row>
      <xdr:rowOff>12700</xdr:rowOff>
    </xdr:from>
    <xdr:to>
      <xdr:col>11</xdr:col>
      <xdr:colOff>2993694</xdr:colOff>
      <xdr:row>116</xdr:row>
      <xdr:rowOff>1635125</xdr:rowOff>
    </xdr:to>
    <xdr:pic>
      <xdr:nvPicPr>
        <xdr:cNvPr id="368" name="Рисунок 367">
          <a:extLst>
            <a:ext uri="{FF2B5EF4-FFF2-40B4-BE49-F238E27FC236}">
              <a16:creationId xmlns="" xmlns:a16="http://schemas.microsoft.com/office/drawing/2014/main" id="{B6324848-0DB7-4457-9E88-19E3BF156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2993694" cy="21939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117</xdr:row>
      <xdr:rowOff>12700</xdr:rowOff>
    </xdr:from>
    <xdr:to>
      <xdr:col>11</xdr:col>
      <xdr:colOff>2391514</xdr:colOff>
      <xdr:row>118</xdr:row>
      <xdr:rowOff>1635125</xdr:rowOff>
    </xdr:to>
    <xdr:pic>
      <xdr:nvPicPr>
        <xdr:cNvPr id="369" name="Рисунок 368">
          <a:extLst>
            <a:ext uri="{FF2B5EF4-FFF2-40B4-BE49-F238E27FC236}">
              <a16:creationId xmlns="" xmlns:a16="http://schemas.microsoft.com/office/drawing/2014/main" id="{A163FF5E-23E9-49F1-AAF5-C2F680D9E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2391514" cy="21939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119</xdr:row>
      <xdr:rowOff>12700</xdr:rowOff>
    </xdr:from>
    <xdr:to>
      <xdr:col>11</xdr:col>
      <xdr:colOff>2500742</xdr:colOff>
      <xdr:row>120</xdr:row>
      <xdr:rowOff>1635125</xdr:rowOff>
    </xdr:to>
    <xdr:pic>
      <xdr:nvPicPr>
        <xdr:cNvPr id="370" name="Рисунок 369">
          <a:extLst>
            <a:ext uri="{FF2B5EF4-FFF2-40B4-BE49-F238E27FC236}">
              <a16:creationId xmlns="" xmlns:a16="http://schemas.microsoft.com/office/drawing/2014/main" id="{0DCF0628-BCEE-48A3-ACD7-F4001EE27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2500742" cy="21939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126</xdr:row>
      <xdr:rowOff>12700</xdr:rowOff>
    </xdr:from>
    <xdr:to>
      <xdr:col>11</xdr:col>
      <xdr:colOff>2506579</xdr:colOff>
      <xdr:row>126</xdr:row>
      <xdr:rowOff>558800</xdr:rowOff>
    </xdr:to>
    <xdr:pic>
      <xdr:nvPicPr>
        <xdr:cNvPr id="371" name="Рисунок 370">
          <a:extLst>
            <a:ext uri="{FF2B5EF4-FFF2-40B4-BE49-F238E27FC236}">
              <a16:creationId xmlns="" xmlns:a16="http://schemas.microsoft.com/office/drawing/2014/main" id="{283FEC29-E3C3-46F9-9D53-64BEF2E69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250657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127</xdr:row>
      <xdr:rowOff>12700</xdr:rowOff>
    </xdr:from>
    <xdr:to>
      <xdr:col>11</xdr:col>
      <xdr:colOff>1759544</xdr:colOff>
      <xdr:row>127</xdr:row>
      <xdr:rowOff>558800</xdr:rowOff>
    </xdr:to>
    <xdr:pic>
      <xdr:nvPicPr>
        <xdr:cNvPr id="372" name="Рисунок 371">
          <a:extLst>
            <a:ext uri="{FF2B5EF4-FFF2-40B4-BE49-F238E27FC236}">
              <a16:creationId xmlns="" xmlns:a16="http://schemas.microsoft.com/office/drawing/2014/main" id="{C2B8AD68-03E6-475E-91A9-B126472B0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175954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128</xdr:row>
      <xdr:rowOff>12700</xdr:rowOff>
    </xdr:from>
    <xdr:to>
      <xdr:col>11</xdr:col>
      <xdr:colOff>1848318</xdr:colOff>
      <xdr:row>128</xdr:row>
      <xdr:rowOff>558800</xdr:rowOff>
    </xdr:to>
    <xdr:pic>
      <xdr:nvPicPr>
        <xdr:cNvPr id="373" name="Рисунок 372">
          <a:extLst>
            <a:ext uri="{FF2B5EF4-FFF2-40B4-BE49-F238E27FC236}">
              <a16:creationId xmlns="" xmlns:a16="http://schemas.microsoft.com/office/drawing/2014/main" id="{AA280EB3-A617-4CD8-9C96-BFA7AC483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184831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129</xdr:row>
      <xdr:rowOff>12700</xdr:rowOff>
    </xdr:from>
    <xdr:to>
      <xdr:col>11</xdr:col>
      <xdr:colOff>1388484</xdr:colOff>
      <xdr:row>129</xdr:row>
      <xdr:rowOff>558800</xdr:rowOff>
    </xdr:to>
    <xdr:pic>
      <xdr:nvPicPr>
        <xdr:cNvPr id="374" name="Рисунок 373">
          <a:extLst>
            <a:ext uri="{FF2B5EF4-FFF2-40B4-BE49-F238E27FC236}">
              <a16:creationId xmlns="" xmlns:a16="http://schemas.microsoft.com/office/drawing/2014/main" id="{95FB8397-4640-47AC-A9FD-ED2B27F66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138848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132</xdr:row>
      <xdr:rowOff>12700</xdr:rowOff>
    </xdr:from>
    <xdr:to>
      <xdr:col>11</xdr:col>
      <xdr:colOff>3418062</xdr:colOff>
      <xdr:row>132</xdr:row>
      <xdr:rowOff>558800</xdr:rowOff>
    </xdr:to>
    <xdr:pic>
      <xdr:nvPicPr>
        <xdr:cNvPr id="375" name="Рисунок 374">
          <a:extLst>
            <a:ext uri="{FF2B5EF4-FFF2-40B4-BE49-F238E27FC236}">
              <a16:creationId xmlns="" xmlns:a16="http://schemas.microsoft.com/office/drawing/2014/main" id="{41DE5296-8008-407D-A382-8F0194E6C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341806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133</xdr:row>
      <xdr:rowOff>12700</xdr:rowOff>
    </xdr:from>
    <xdr:to>
      <xdr:col>11</xdr:col>
      <xdr:colOff>1907543</xdr:colOff>
      <xdr:row>133</xdr:row>
      <xdr:rowOff>558800</xdr:rowOff>
    </xdr:to>
    <xdr:pic>
      <xdr:nvPicPr>
        <xdr:cNvPr id="376" name="Рисунок 375">
          <a:extLst>
            <a:ext uri="{FF2B5EF4-FFF2-40B4-BE49-F238E27FC236}">
              <a16:creationId xmlns="" xmlns:a16="http://schemas.microsoft.com/office/drawing/2014/main" id="{05EB5543-57D9-469F-8509-6C91B388B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190754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134</xdr:row>
      <xdr:rowOff>12700</xdr:rowOff>
    </xdr:from>
    <xdr:to>
      <xdr:col>11</xdr:col>
      <xdr:colOff>1634725</xdr:colOff>
      <xdr:row>134</xdr:row>
      <xdr:rowOff>558800</xdr:rowOff>
    </xdr:to>
    <xdr:pic>
      <xdr:nvPicPr>
        <xdr:cNvPr id="377" name="Рисунок 376">
          <a:extLst>
            <a:ext uri="{FF2B5EF4-FFF2-40B4-BE49-F238E27FC236}">
              <a16:creationId xmlns="" xmlns:a16="http://schemas.microsoft.com/office/drawing/2014/main" id="{4ACAE17D-CC80-4E69-AD53-BE73C5018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163472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135</xdr:row>
      <xdr:rowOff>12700</xdr:rowOff>
    </xdr:from>
    <xdr:to>
      <xdr:col>11</xdr:col>
      <xdr:colOff>1256596</xdr:colOff>
      <xdr:row>135</xdr:row>
      <xdr:rowOff>558800</xdr:rowOff>
    </xdr:to>
    <xdr:pic>
      <xdr:nvPicPr>
        <xdr:cNvPr id="378" name="Рисунок 377">
          <a:extLst>
            <a:ext uri="{FF2B5EF4-FFF2-40B4-BE49-F238E27FC236}">
              <a16:creationId xmlns="" xmlns:a16="http://schemas.microsoft.com/office/drawing/2014/main" id="{38001D7D-514B-4C80-8F3F-BAABBF157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125659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138</xdr:row>
      <xdr:rowOff>12700</xdr:rowOff>
    </xdr:from>
    <xdr:to>
      <xdr:col>11</xdr:col>
      <xdr:colOff>3099241</xdr:colOff>
      <xdr:row>138</xdr:row>
      <xdr:rowOff>558800</xdr:rowOff>
    </xdr:to>
    <xdr:pic>
      <xdr:nvPicPr>
        <xdr:cNvPr id="379" name="Рисунок 378">
          <a:extLst>
            <a:ext uri="{FF2B5EF4-FFF2-40B4-BE49-F238E27FC236}">
              <a16:creationId xmlns="" xmlns:a16="http://schemas.microsoft.com/office/drawing/2014/main" id="{86F1B6FF-B957-4A4A-9362-28F1A9CD6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309924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139</xdr:row>
      <xdr:rowOff>12700</xdr:rowOff>
    </xdr:from>
    <xdr:to>
      <xdr:col>11</xdr:col>
      <xdr:colOff>2009494</xdr:colOff>
      <xdr:row>139</xdr:row>
      <xdr:rowOff>558800</xdr:rowOff>
    </xdr:to>
    <xdr:pic>
      <xdr:nvPicPr>
        <xdr:cNvPr id="380" name="Рисунок 379">
          <a:extLst>
            <a:ext uri="{FF2B5EF4-FFF2-40B4-BE49-F238E27FC236}">
              <a16:creationId xmlns="" xmlns:a16="http://schemas.microsoft.com/office/drawing/2014/main" id="{0889BB0E-C1C5-40F6-8472-360FD9E27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200949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140</xdr:row>
      <xdr:rowOff>12700</xdr:rowOff>
    </xdr:from>
    <xdr:to>
      <xdr:col>11</xdr:col>
      <xdr:colOff>1801702</xdr:colOff>
      <xdr:row>140</xdr:row>
      <xdr:rowOff>558800</xdr:rowOff>
    </xdr:to>
    <xdr:pic>
      <xdr:nvPicPr>
        <xdr:cNvPr id="381" name="Рисунок 380">
          <a:extLst>
            <a:ext uri="{FF2B5EF4-FFF2-40B4-BE49-F238E27FC236}">
              <a16:creationId xmlns="" xmlns:a16="http://schemas.microsoft.com/office/drawing/2014/main" id="{A91B9D0F-093E-4772-877C-A6448E3DF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180170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141</xdr:row>
      <xdr:rowOff>12700</xdr:rowOff>
    </xdr:from>
    <xdr:to>
      <xdr:col>11</xdr:col>
      <xdr:colOff>1421642</xdr:colOff>
      <xdr:row>141</xdr:row>
      <xdr:rowOff>558800</xdr:rowOff>
    </xdr:to>
    <xdr:pic>
      <xdr:nvPicPr>
        <xdr:cNvPr id="382" name="Рисунок 381">
          <a:extLst>
            <a:ext uri="{FF2B5EF4-FFF2-40B4-BE49-F238E27FC236}">
              <a16:creationId xmlns="" xmlns:a16="http://schemas.microsoft.com/office/drawing/2014/main" id="{0B7A22F3-0A33-4D9A-ADDD-E830EA06D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142164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143</xdr:row>
      <xdr:rowOff>12700</xdr:rowOff>
    </xdr:from>
    <xdr:to>
      <xdr:col>11</xdr:col>
      <xdr:colOff>485931</xdr:colOff>
      <xdr:row>143</xdr:row>
      <xdr:rowOff>558800</xdr:rowOff>
    </xdr:to>
    <xdr:pic>
      <xdr:nvPicPr>
        <xdr:cNvPr id="383" name="Рисунок 382">
          <a:extLst>
            <a:ext uri="{FF2B5EF4-FFF2-40B4-BE49-F238E27FC236}">
              <a16:creationId xmlns="" xmlns:a16="http://schemas.microsoft.com/office/drawing/2014/main" id="{B6704A31-2409-4CFD-8F8D-9A31F7A93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48593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144</xdr:row>
      <xdr:rowOff>12700</xdr:rowOff>
    </xdr:from>
    <xdr:to>
      <xdr:col>11</xdr:col>
      <xdr:colOff>486411</xdr:colOff>
      <xdr:row>144</xdr:row>
      <xdr:rowOff>558800</xdr:rowOff>
    </xdr:to>
    <xdr:pic>
      <xdr:nvPicPr>
        <xdr:cNvPr id="384" name="Рисунок 383">
          <a:extLst>
            <a:ext uri="{FF2B5EF4-FFF2-40B4-BE49-F238E27FC236}">
              <a16:creationId xmlns="" xmlns:a16="http://schemas.microsoft.com/office/drawing/2014/main" id="{DEC6B7C1-1230-4192-9EAF-F98C5C14E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48641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145</xdr:row>
      <xdr:rowOff>12700</xdr:rowOff>
    </xdr:from>
    <xdr:to>
      <xdr:col>11</xdr:col>
      <xdr:colOff>498401</xdr:colOff>
      <xdr:row>145</xdr:row>
      <xdr:rowOff>558800</xdr:rowOff>
    </xdr:to>
    <xdr:pic>
      <xdr:nvPicPr>
        <xdr:cNvPr id="385" name="Рисунок 384">
          <a:extLst>
            <a:ext uri="{FF2B5EF4-FFF2-40B4-BE49-F238E27FC236}">
              <a16:creationId xmlns="" xmlns:a16="http://schemas.microsoft.com/office/drawing/2014/main" id="{C32B43F6-3156-49CD-9088-1711BBF5E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49840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149</xdr:row>
      <xdr:rowOff>12700</xdr:rowOff>
    </xdr:from>
    <xdr:to>
      <xdr:col>11</xdr:col>
      <xdr:colOff>4202206</xdr:colOff>
      <xdr:row>149</xdr:row>
      <xdr:rowOff>558800</xdr:rowOff>
    </xdr:to>
    <xdr:pic>
      <xdr:nvPicPr>
        <xdr:cNvPr id="386" name="Рисунок 385">
          <a:extLst>
            <a:ext uri="{FF2B5EF4-FFF2-40B4-BE49-F238E27FC236}">
              <a16:creationId xmlns="" xmlns:a16="http://schemas.microsoft.com/office/drawing/2014/main" id="{B3EE32FE-B71D-4D4F-B46C-6D0E95679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420220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150</xdr:row>
      <xdr:rowOff>12700</xdr:rowOff>
    </xdr:from>
    <xdr:to>
      <xdr:col>11</xdr:col>
      <xdr:colOff>4303464</xdr:colOff>
      <xdr:row>150</xdr:row>
      <xdr:rowOff>558800</xdr:rowOff>
    </xdr:to>
    <xdr:pic>
      <xdr:nvPicPr>
        <xdr:cNvPr id="387" name="Рисунок 386">
          <a:extLst>
            <a:ext uri="{FF2B5EF4-FFF2-40B4-BE49-F238E27FC236}">
              <a16:creationId xmlns="" xmlns:a16="http://schemas.microsoft.com/office/drawing/2014/main" id="{CC19353C-E627-42E6-BD38-15547170C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430346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151</xdr:row>
      <xdr:rowOff>12700</xdr:rowOff>
    </xdr:from>
    <xdr:to>
      <xdr:col>11</xdr:col>
      <xdr:colOff>4892979</xdr:colOff>
      <xdr:row>151</xdr:row>
      <xdr:rowOff>558800</xdr:rowOff>
    </xdr:to>
    <xdr:pic>
      <xdr:nvPicPr>
        <xdr:cNvPr id="388" name="Рисунок 387">
          <a:extLst>
            <a:ext uri="{FF2B5EF4-FFF2-40B4-BE49-F238E27FC236}">
              <a16:creationId xmlns="" xmlns:a16="http://schemas.microsoft.com/office/drawing/2014/main" id="{7FB51375-FA37-4D2E-877F-3FD450D0A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489297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152</xdr:row>
      <xdr:rowOff>12700</xdr:rowOff>
    </xdr:from>
    <xdr:to>
      <xdr:col>11</xdr:col>
      <xdr:colOff>4507098</xdr:colOff>
      <xdr:row>152</xdr:row>
      <xdr:rowOff>558800</xdr:rowOff>
    </xdr:to>
    <xdr:pic>
      <xdr:nvPicPr>
        <xdr:cNvPr id="389" name="Рисунок 388">
          <a:extLst>
            <a:ext uri="{FF2B5EF4-FFF2-40B4-BE49-F238E27FC236}">
              <a16:creationId xmlns="" xmlns:a16="http://schemas.microsoft.com/office/drawing/2014/main" id="{4371F521-10B4-4A85-A993-431A63D21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450709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153</xdr:row>
      <xdr:rowOff>12700</xdr:rowOff>
    </xdr:from>
    <xdr:to>
      <xdr:col>11</xdr:col>
      <xdr:colOff>4715346</xdr:colOff>
      <xdr:row>153</xdr:row>
      <xdr:rowOff>558800</xdr:rowOff>
    </xdr:to>
    <xdr:pic>
      <xdr:nvPicPr>
        <xdr:cNvPr id="390" name="Рисунок 389">
          <a:extLst>
            <a:ext uri="{FF2B5EF4-FFF2-40B4-BE49-F238E27FC236}">
              <a16:creationId xmlns="" xmlns:a16="http://schemas.microsoft.com/office/drawing/2014/main" id="{A8AF984F-331F-4D67-9684-9BBCFBBD8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471534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154</xdr:row>
      <xdr:rowOff>12700</xdr:rowOff>
    </xdr:from>
    <xdr:to>
      <xdr:col>11</xdr:col>
      <xdr:colOff>4608871</xdr:colOff>
      <xdr:row>154</xdr:row>
      <xdr:rowOff>558800</xdr:rowOff>
    </xdr:to>
    <xdr:pic>
      <xdr:nvPicPr>
        <xdr:cNvPr id="391" name="Рисунок 390">
          <a:extLst>
            <a:ext uri="{FF2B5EF4-FFF2-40B4-BE49-F238E27FC236}">
              <a16:creationId xmlns="" xmlns:a16="http://schemas.microsoft.com/office/drawing/2014/main" id="{A90B66A7-EA11-4029-B183-CDE89B576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460887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155</xdr:row>
      <xdr:rowOff>12700</xdr:rowOff>
    </xdr:from>
    <xdr:to>
      <xdr:col>11</xdr:col>
      <xdr:colOff>4153343</xdr:colOff>
      <xdr:row>155</xdr:row>
      <xdr:rowOff>558800</xdr:rowOff>
    </xdr:to>
    <xdr:pic>
      <xdr:nvPicPr>
        <xdr:cNvPr id="392" name="Рисунок 391">
          <a:extLst>
            <a:ext uri="{FF2B5EF4-FFF2-40B4-BE49-F238E27FC236}">
              <a16:creationId xmlns="" xmlns:a16="http://schemas.microsoft.com/office/drawing/2014/main" id="{CB3EA8C3-890A-4B72-A15B-E1FC87C11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60850"/>
          <a:ext cx="415334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156</xdr:row>
      <xdr:rowOff>12700</xdr:rowOff>
    </xdr:from>
    <xdr:to>
      <xdr:col>11</xdr:col>
      <xdr:colOff>4623787</xdr:colOff>
      <xdr:row>156</xdr:row>
      <xdr:rowOff>558800</xdr:rowOff>
    </xdr:to>
    <xdr:pic>
      <xdr:nvPicPr>
        <xdr:cNvPr id="393" name="Рисунок 392">
          <a:extLst>
            <a:ext uri="{FF2B5EF4-FFF2-40B4-BE49-F238E27FC236}">
              <a16:creationId xmlns="" xmlns:a16="http://schemas.microsoft.com/office/drawing/2014/main" id="{25B5CA26-2636-44BE-9F0D-051BCBCD2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32350"/>
          <a:ext cx="462378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157</xdr:row>
      <xdr:rowOff>12700</xdr:rowOff>
    </xdr:from>
    <xdr:to>
      <xdr:col>11</xdr:col>
      <xdr:colOff>4550159</xdr:colOff>
      <xdr:row>157</xdr:row>
      <xdr:rowOff>558800</xdr:rowOff>
    </xdr:to>
    <xdr:pic>
      <xdr:nvPicPr>
        <xdr:cNvPr id="394" name="Рисунок 393">
          <a:extLst>
            <a:ext uri="{FF2B5EF4-FFF2-40B4-BE49-F238E27FC236}">
              <a16:creationId xmlns="" xmlns:a16="http://schemas.microsoft.com/office/drawing/2014/main" id="{26ACAC64-8027-4B33-9F52-2412915D0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03850"/>
          <a:ext cx="455015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158</xdr:row>
      <xdr:rowOff>12700</xdr:rowOff>
    </xdr:from>
    <xdr:to>
      <xdr:col>11</xdr:col>
      <xdr:colOff>4550159</xdr:colOff>
      <xdr:row>158</xdr:row>
      <xdr:rowOff>558800</xdr:rowOff>
    </xdr:to>
    <xdr:pic>
      <xdr:nvPicPr>
        <xdr:cNvPr id="395" name="Рисунок 394">
          <a:extLst>
            <a:ext uri="{FF2B5EF4-FFF2-40B4-BE49-F238E27FC236}">
              <a16:creationId xmlns="" xmlns:a16="http://schemas.microsoft.com/office/drawing/2014/main" id="{085D5D35-6964-4E00-A2FD-0E4C8994C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975350"/>
          <a:ext cx="455015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159</xdr:row>
      <xdr:rowOff>12700</xdr:rowOff>
    </xdr:from>
    <xdr:to>
      <xdr:col>11</xdr:col>
      <xdr:colOff>3789788</xdr:colOff>
      <xdr:row>159</xdr:row>
      <xdr:rowOff>558800</xdr:rowOff>
    </xdr:to>
    <xdr:pic>
      <xdr:nvPicPr>
        <xdr:cNvPr id="396" name="Рисунок 395">
          <a:extLst>
            <a:ext uri="{FF2B5EF4-FFF2-40B4-BE49-F238E27FC236}">
              <a16:creationId xmlns="" xmlns:a16="http://schemas.microsoft.com/office/drawing/2014/main" id="{A0B265F7-6CA4-4F8B-923E-351A47833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546850"/>
          <a:ext cx="378978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160</xdr:row>
      <xdr:rowOff>12700</xdr:rowOff>
    </xdr:from>
    <xdr:to>
      <xdr:col>11</xdr:col>
      <xdr:colOff>3968750</xdr:colOff>
      <xdr:row>160</xdr:row>
      <xdr:rowOff>558800</xdr:rowOff>
    </xdr:to>
    <xdr:pic>
      <xdr:nvPicPr>
        <xdr:cNvPr id="397" name="Рисунок 396">
          <a:extLst>
            <a:ext uri="{FF2B5EF4-FFF2-40B4-BE49-F238E27FC236}">
              <a16:creationId xmlns="" xmlns:a16="http://schemas.microsoft.com/office/drawing/2014/main" id="{7CB840CA-A894-4CC8-BA42-52309DCD2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118350"/>
          <a:ext cx="3968750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161</xdr:row>
      <xdr:rowOff>12700</xdr:rowOff>
    </xdr:from>
    <xdr:to>
      <xdr:col>11</xdr:col>
      <xdr:colOff>4507098</xdr:colOff>
      <xdr:row>161</xdr:row>
      <xdr:rowOff>558800</xdr:rowOff>
    </xdr:to>
    <xdr:pic>
      <xdr:nvPicPr>
        <xdr:cNvPr id="398" name="Рисунок 397">
          <a:extLst>
            <a:ext uri="{FF2B5EF4-FFF2-40B4-BE49-F238E27FC236}">
              <a16:creationId xmlns="" xmlns:a16="http://schemas.microsoft.com/office/drawing/2014/main" id="{D3347172-C60C-4068-B8FD-6687B8C8D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689850"/>
          <a:ext cx="450709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162</xdr:row>
      <xdr:rowOff>12700</xdr:rowOff>
    </xdr:from>
    <xdr:to>
      <xdr:col>11</xdr:col>
      <xdr:colOff>4070513</xdr:colOff>
      <xdr:row>162</xdr:row>
      <xdr:rowOff>558800</xdr:rowOff>
    </xdr:to>
    <xdr:pic>
      <xdr:nvPicPr>
        <xdr:cNvPr id="399" name="Рисунок 398">
          <a:extLst>
            <a:ext uri="{FF2B5EF4-FFF2-40B4-BE49-F238E27FC236}">
              <a16:creationId xmlns="" xmlns:a16="http://schemas.microsoft.com/office/drawing/2014/main" id="{93C7F5DF-28CB-46BC-9F37-A97463119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261350"/>
          <a:ext cx="407051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163</xdr:row>
      <xdr:rowOff>12700</xdr:rowOff>
    </xdr:from>
    <xdr:to>
      <xdr:col>11</xdr:col>
      <xdr:colOff>3820187</xdr:colOff>
      <xdr:row>163</xdr:row>
      <xdr:rowOff>558800</xdr:rowOff>
    </xdr:to>
    <xdr:pic>
      <xdr:nvPicPr>
        <xdr:cNvPr id="400" name="Рисунок 399">
          <a:extLst>
            <a:ext uri="{FF2B5EF4-FFF2-40B4-BE49-F238E27FC236}">
              <a16:creationId xmlns="" xmlns:a16="http://schemas.microsoft.com/office/drawing/2014/main" id="{26A5A8D3-8917-4610-99AE-F27ABDACF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832850"/>
          <a:ext cx="382018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164</xdr:row>
      <xdr:rowOff>12700</xdr:rowOff>
    </xdr:from>
    <xdr:to>
      <xdr:col>11</xdr:col>
      <xdr:colOff>757288</xdr:colOff>
      <xdr:row>164</xdr:row>
      <xdr:rowOff>558800</xdr:rowOff>
    </xdr:to>
    <xdr:pic>
      <xdr:nvPicPr>
        <xdr:cNvPr id="401" name="Рисунок 400">
          <a:extLst>
            <a:ext uri="{FF2B5EF4-FFF2-40B4-BE49-F238E27FC236}">
              <a16:creationId xmlns="" xmlns:a16="http://schemas.microsoft.com/office/drawing/2014/main" id="{A2563429-2789-4DD7-93A9-F5F8A04AE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404350"/>
          <a:ext cx="75728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165</xdr:row>
      <xdr:rowOff>12700</xdr:rowOff>
    </xdr:from>
    <xdr:to>
      <xdr:col>11</xdr:col>
      <xdr:colOff>709174</xdr:colOff>
      <xdr:row>165</xdr:row>
      <xdr:rowOff>558800</xdr:rowOff>
    </xdr:to>
    <xdr:pic>
      <xdr:nvPicPr>
        <xdr:cNvPr id="402" name="Рисунок 401">
          <a:extLst>
            <a:ext uri="{FF2B5EF4-FFF2-40B4-BE49-F238E27FC236}">
              <a16:creationId xmlns="" xmlns:a16="http://schemas.microsoft.com/office/drawing/2014/main" id="{DA5F5478-949B-433C-8F58-0C81A8B1C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975850"/>
          <a:ext cx="70917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166</xdr:row>
      <xdr:rowOff>12700</xdr:rowOff>
    </xdr:from>
    <xdr:to>
      <xdr:col>11</xdr:col>
      <xdr:colOff>730445</xdr:colOff>
      <xdr:row>166</xdr:row>
      <xdr:rowOff>558800</xdr:rowOff>
    </xdr:to>
    <xdr:pic>
      <xdr:nvPicPr>
        <xdr:cNvPr id="403" name="Рисунок 402">
          <a:extLst>
            <a:ext uri="{FF2B5EF4-FFF2-40B4-BE49-F238E27FC236}">
              <a16:creationId xmlns="" xmlns:a16="http://schemas.microsoft.com/office/drawing/2014/main" id="{980842B4-CF25-4E79-BA82-1EBC245AF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547350"/>
          <a:ext cx="73044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167</xdr:row>
      <xdr:rowOff>12700</xdr:rowOff>
    </xdr:from>
    <xdr:to>
      <xdr:col>11</xdr:col>
      <xdr:colOff>766497</xdr:colOff>
      <xdr:row>167</xdr:row>
      <xdr:rowOff>558800</xdr:rowOff>
    </xdr:to>
    <xdr:pic>
      <xdr:nvPicPr>
        <xdr:cNvPr id="404" name="Рисунок 403">
          <a:extLst>
            <a:ext uri="{FF2B5EF4-FFF2-40B4-BE49-F238E27FC236}">
              <a16:creationId xmlns="" xmlns:a16="http://schemas.microsoft.com/office/drawing/2014/main" id="{CCBBD85D-993A-4F33-AF9D-514DF3A60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118850"/>
          <a:ext cx="76649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168</xdr:row>
      <xdr:rowOff>12700</xdr:rowOff>
    </xdr:from>
    <xdr:to>
      <xdr:col>11</xdr:col>
      <xdr:colOff>740541</xdr:colOff>
      <xdr:row>168</xdr:row>
      <xdr:rowOff>558800</xdr:rowOff>
    </xdr:to>
    <xdr:pic>
      <xdr:nvPicPr>
        <xdr:cNvPr id="405" name="Рисунок 404">
          <a:extLst>
            <a:ext uri="{FF2B5EF4-FFF2-40B4-BE49-F238E27FC236}">
              <a16:creationId xmlns="" xmlns:a16="http://schemas.microsoft.com/office/drawing/2014/main" id="{6D6BB495-D6CC-4F12-988F-DDA0735F6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690350"/>
          <a:ext cx="74054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169</xdr:row>
      <xdr:rowOff>12700</xdr:rowOff>
    </xdr:from>
    <xdr:to>
      <xdr:col>11</xdr:col>
      <xdr:colOff>733445</xdr:colOff>
      <xdr:row>169</xdr:row>
      <xdr:rowOff>558800</xdr:rowOff>
    </xdr:to>
    <xdr:pic>
      <xdr:nvPicPr>
        <xdr:cNvPr id="406" name="Рисунок 405">
          <a:extLst>
            <a:ext uri="{FF2B5EF4-FFF2-40B4-BE49-F238E27FC236}">
              <a16:creationId xmlns="" xmlns:a16="http://schemas.microsoft.com/office/drawing/2014/main" id="{F52986B0-D943-4436-B2BF-DBEA51C3A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261850"/>
          <a:ext cx="73344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170</xdr:row>
      <xdr:rowOff>12700</xdr:rowOff>
    </xdr:from>
    <xdr:to>
      <xdr:col>11</xdr:col>
      <xdr:colOff>722077</xdr:colOff>
      <xdr:row>170</xdr:row>
      <xdr:rowOff>558800</xdr:rowOff>
    </xdr:to>
    <xdr:pic>
      <xdr:nvPicPr>
        <xdr:cNvPr id="407" name="Рисунок 406">
          <a:extLst>
            <a:ext uri="{FF2B5EF4-FFF2-40B4-BE49-F238E27FC236}">
              <a16:creationId xmlns="" xmlns:a16="http://schemas.microsoft.com/office/drawing/2014/main" id="{A4721BB5-8EE2-414F-AE30-D64B4B8B5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833350"/>
          <a:ext cx="72207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171</xdr:row>
      <xdr:rowOff>12700</xdr:rowOff>
    </xdr:from>
    <xdr:to>
      <xdr:col>11</xdr:col>
      <xdr:colOff>702204</xdr:colOff>
      <xdr:row>171</xdr:row>
      <xdr:rowOff>558800</xdr:rowOff>
    </xdr:to>
    <xdr:pic>
      <xdr:nvPicPr>
        <xdr:cNvPr id="408" name="Рисунок 407">
          <a:extLst>
            <a:ext uri="{FF2B5EF4-FFF2-40B4-BE49-F238E27FC236}">
              <a16:creationId xmlns="" xmlns:a16="http://schemas.microsoft.com/office/drawing/2014/main" id="{8D7E65D9-CFD8-49F3-910D-61C084ABB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404850"/>
          <a:ext cx="70220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172</xdr:row>
      <xdr:rowOff>12700</xdr:rowOff>
    </xdr:from>
    <xdr:to>
      <xdr:col>11</xdr:col>
      <xdr:colOff>694917</xdr:colOff>
      <xdr:row>172</xdr:row>
      <xdr:rowOff>558800</xdr:rowOff>
    </xdr:to>
    <xdr:pic>
      <xdr:nvPicPr>
        <xdr:cNvPr id="409" name="Рисунок 408">
          <a:extLst>
            <a:ext uri="{FF2B5EF4-FFF2-40B4-BE49-F238E27FC236}">
              <a16:creationId xmlns="" xmlns:a16="http://schemas.microsoft.com/office/drawing/2014/main" id="{2528C6A4-9EB4-4821-A604-21792A820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976350"/>
          <a:ext cx="69491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173</xdr:row>
      <xdr:rowOff>12700</xdr:rowOff>
    </xdr:from>
    <xdr:to>
      <xdr:col>11</xdr:col>
      <xdr:colOff>712002</xdr:colOff>
      <xdr:row>173</xdr:row>
      <xdr:rowOff>558800</xdr:rowOff>
    </xdr:to>
    <xdr:pic>
      <xdr:nvPicPr>
        <xdr:cNvPr id="410" name="Рисунок 409">
          <a:extLst>
            <a:ext uri="{FF2B5EF4-FFF2-40B4-BE49-F238E27FC236}">
              <a16:creationId xmlns="" xmlns:a16="http://schemas.microsoft.com/office/drawing/2014/main" id="{35C82F73-33F6-4C15-A59F-8B6B893B5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547850"/>
          <a:ext cx="71200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174</xdr:row>
      <xdr:rowOff>12700</xdr:rowOff>
    </xdr:from>
    <xdr:to>
      <xdr:col>11</xdr:col>
      <xdr:colOff>751974</xdr:colOff>
      <xdr:row>174</xdr:row>
      <xdr:rowOff>558800</xdr:rowOff>
    </xdr:to>
    <xdr:pic>
      <xdr:nvPicPr>
        <xdr:cNvPr id="411" name="Рисунок 410">
          <a:extLst>
            <a:ext uri="{FF2B5EF4-FFF2-40B4-BE49-F238E27FC236}">
              <a16:creationId xmlns="" xmlns:a16="http://schemas.microsoft.com/office/drawing/2014/main" id="{521C8ECD-53BF-4170-B030-81C34164B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119350"/>
          <a:ext cx="75197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175</xdr:row>
      <xdr:rowOff>12700</xdr:rowOff>
    </xdr:from>
    <xdr:to>
      <xdr:col>11</xdr:col>
      <xdr:colOff>691331</xdr:colOff>
      <xdr:row>175</xdr:row>
      <xdr:rowOff>558800</xdr:rowOff>
    </xdr:to>
    <xdr:pic>
      <xdr:nvPicPr>
        <xdr:cNvPr id="412" name="Рисунок 411">
          <a:extLst>
            <a:ext uri="{FF2B5EF4-FFF2-40B4-BE49-F238E27FC236}">
              <a16:creationId xmlns="" xmlns:a16="http://schemas.microsoft.com/office/drawing/2014/main" id="{333702C7-BCFA-43C9-BF84-618DB31A8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690850"/>
          <a:ext cx="69133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176</xdr:row>
      <xdr:rowOff>12700</xdr:rowOff>
    </xdr:from>
    <xdr:to>
      <xdr:col>11</xdr:col>
      <xdr:colOff>745176</xdr:colOff>
      <xdr:row>176</xdr:row>
      <xdr:rowOff>558800</xdr:rowOff>
    </xdr:to>
    <xdr:pic>
      <xdr:nvPicPr>
        <xdr:cNvPr id="413" name="Рисунок 412">
          <a:extLst>
            <a:ext uri="{FF2B5EF4-FFF2-40B4-BE49-F238E27FC236}">
              <a16:creationId xmlns="" xmlns:a16="http://schemas.microsoft.com/office/drawing/2014/main" id="{E2143E06-618A-431F-A1DB-8043781B9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262350"/>
          <a:ext cx="74517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177</xdr:row>
      <xdr:rowOff>12700</xdr:rowOff>
    </xdr:from>
    <xdr:to>
      <xdr:col>11</xdr:col>
      <xdr:colOff>715807</xdr:colOff>
      <xdr:row>177</xdr:row>
      <xdr:rowOff>558800</xdr:rowOff>
    </xdr:to>
    <xdr:pic>
      <xdr:nvPicPr>
        <xdr:cNvPr id="414" name="Рисунок 413">
          <a:extLst>
            <a:ext uri="{FF2B5EF4-FFF2-40B4-BE49-F238E27FC236}">
              <a16:creationId xmlns="" xmlns:a16="http://schemas.microsoft.com/office/drawing/2014/main" id="{60B32295-22D9-4846-BD86-40C771E45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833850"/>
          <a:ext cx="71580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178</xdr:row>
      <xdr:rowOff>12700</xdr:rowOff>
    </xdr:from>
    <xdr:to>
      <xdr:col>11</xdr:col>
      <xdr:colOff>673092</xdr:colOff>
      <xdr:row>178</xdr:row>
      <xdr:rowOff>558800</xdr:rowOff>
    </xdr:to>
    <xdr:pic>
      <xdr:nvPicPr>
        <xdr:cNvPr id="415" name="Рисунок 414">
          <a:extLst>
            <a:ext uri="{FF2B5EF4-FFF2-40B4-BE49-F238E27FC236}">
              <a16:creationId xmlns="" xmlns:a16="http://schemas.microsoft.com/office/drawing/2014/main" id="{4226622F-CFAC-4E41-B495-1CB0C096E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405350"/>
          <a:ext cx="67309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179</xdr:row>
      <xdr:rowOff>12700</xdr:rowOff>
    </xdr:from>
    <xdr:to>
      <xdr:col>11</xdr:col>
      <xdr:colOff>706835</xdr:colOff>
      <xdr:row>179</xdr:row>
      <xdr:rowOff>558800</xdr:rowOff>
    </xdr:to>
    <xdr:pic>
      <xdr:nvPicPr>
        <xdr:cNvPr id="416" name="Рисунок 415">
          <a:extLst>
            <a:ext uri="{FF2B5EF4-FFF2-40B4-BE49-F238E27FC236}">
              <a16:creationId xmlns="" xmlns:a16="http://schemas.microsoft.com/office/drawing/2014/main" id="{F4761DD1-6741-4767-8DE7-02BE77B19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976850"/>
          <a:ext cx="70683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180</xdr:row>
      <xdr:rowOff>12700</xdr:rowOff>
    </xdr:from>
    <xdr:to>
      <xdr:col>11</xdr:col>
      <xdr:colOff>763765</xdr:colOff>
      <xdr:row>180</xdr:row>
      <xdr:rowOff>558800</xdr:rowOff>
    </xdr:to>
    <xdr:pic>
      <xdr:nvPicPr>
        <xdr:cNvPr id="417" name="Рисунок 416">
          <a:extLst>
            <a:ext uri="{FF2B5EF4-FFF2-40B4-BE49-F238E27FC236}">
              <a16:creationId xmlns="" xmlns:a16="http://schemas.microsoft.com/office/drawing/2014/main" id="{D7C58AA9-30B3-4907-B84E-8F7D21E48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548350"/>
          <a:ext cx="76376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181</xdr:row>
      <xdr:rowOff>12700</xdr:rowOff>
    </xdr:from>
    <xdr:to>
      <xdr:col>11</xdr:col>
      <xdr:colOff>702664</xdr:colOff>
      <xdr:row>181</xdr:row>
      <xdr:rowOff>558800</xdr:rowOff>
    </xdr:to>
    <xdr:pic>
      <xdr:nvPicPr>
        <xdr:cNvPr id="418" name="Рисунок 417">
          <a:extLst>
            <a:ext uri="{FF2B5EF4-FFF2-40B4-BE49-F238E27FC236}">
              <a16:creationId xmlns="" xmlns:a16="http://schemas.microsoft.com/office/drawing/2014/main" id="{B273EF5E-D2C6-4C8E-AFFB-AC6FA081F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119850"/>
          <a:ext cx="70266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182</xdr:row>
      <xdr:rowOff>12700</xdr:rowOff>
    </xdr:from>
    <xdr:to>
      <xdr:col>11</xdr:col>
      <xdr:colOff>756753</xdr:colOff>
      <xdr:row>182</xdr:row>
      <xdr:rowOff>558800</xdr:rowOff>
    </xdr:to>
    <xdr:pic>
      <xdr:nvPicPr>
        <xdr:cNvPr id="419" name="Рисунок 418">
          <a:extLst>
            <a:ext uri="{FF2B5EF4-FFF2-40B4-BE49-F238E27FC236}">
              <a16:creationId xmlns="" xmlns:a16="http://schemas.microsoft.com/office/drawing/2014/main" id="{A53B3B82-2346-45A4-8412-D7C73C607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691350"/>
          <a:ext cx="75675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183</xdr:row>
      <xdr:rowOff>12700</xdr:rowOff>
    </xdr:from>
    <xdr:to>
      <xdr:col>11</xdr:col>
      <xdr:colOff>730943</xdr:colOff>
      <xdr:row>183</xdr:row>
      <xdr:rowOff>558800</xdr:rowOff>
    </xdr:to>
    <xdr:pic>
      <xdr:nvPicPr>
        <xdr:cNvPr id="420" name="Рисунок 419">
          <a:extLst>
            <a:ext uri="{FF2B5EF4-FFF2-40B4-BE49-F238E27FC236}">
              <a16:creationId xmlns="" xmlns:a16="http://schemas.microsoft.com/office/drawing/2014/main" id="{787560EA-FE2F-4836-8CAB-D8D0A1A71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262850"/>
          <a:ext cx="73094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184</xdr:row>
      <xdr:rowOff>12700</xdr:rowOff>
    </xdr:from>
    <xdr:to>
      <xdr:col>11</xdr:col>
      <xdr:colOff>688665</xdr:colOff>
      <xdr:row>184</xdr:row>
      <xdr:rowOff>558800</xdr:rowOff>
    </xdr:to>
    <xdr:pic>
      <xdr:nvPicPr>
        <xdr:cNvPr id="421" name="Рисунок 420">
          <a:extLst>
            <a:ext uri="{FF2B5EF4-FFF2-40B4-BE49-F238E27FC236}">
              <a16:creationId xmlns="" xmlns:a16="http://schemas.microsoft.com/office/drawing/2014/main" id="{2A6594DB-9150-49D1-8949-659D2F433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834350"/>
          <a:ext cx="68866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185</xdr:row>
      <xdr:rowOff>12700</xdr:rowOff>
    </xdr:from>
    <xdr:to>
      <xdr:col>11</xdr:col>
      <xdr:colOff>726483</xdr:colOff>
      <xdr:row>185</xdr:row>
      <xdr:rowOff>558800</xdr:rowOff>
    </xdr:to>
    <xdr:pic>
      <xdr:nvPicPr>
        <xdr:cNvPr id="422" name="Рисунок 421">
          <a:extLst>
            <a:ext uri="{FF2B5EF4-FFF2-40B4-BE49-F238E27FC236}">
              <a16:creationId xmlns="" xmlns:a16="http://schemas.microsoft.com/office/drawing/2014/main" id="{8BA030A5-6CF8-4CCD-A563-E6E1FF83B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1405850"/>
          <a:ext cx="72648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186</xdr:row>
      <xdr:rowOff>12700</xdr:rowOff>
    </xdr:from>
    <xdr:to>
      <xdr:col>11</xdr:col>
      <xdr:colOff>733445</xdr:colOff>
      <xdr:row>186</xdr:row>
      <xdr:rowOff>558800</xdr:rowOff>
    </xdr:to>
    <xdr:pic>
      <xdr:nvPicPr>
        <xdr:cNvPr id="423" name="Рисунок 422">
          <a:extLst>
            <a:ext uri="{FF2B5EF4-FFF2-40B4-BE49-F238E27FC236}">
              <a16:creationId xmlns="" xmlns:a16="http://schemas.microsoft.com/office/drawing/2014/main" id="{E58E0324-1DF1-498A-9513-97C9B6083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1977350"/>
          <a:ext cx="73344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187</xdr:row>
      <xdr:rowOff>12700</xdr:rowOff>
    </xdr:from>
    <xdr:to>
      <xdr:col>11</xdr:col>
      <xdr:colOff>698086</xdr:colOff>
      <xdr:row>187</xdr:row>
      <xdr:rowOff>558800</xdr:rowOff>
    </xdr:to>
    <xdr:pic>
      <xdr:nvPicPr>
        <xdr:cNvPr id="424" name="Рисунок 423">
          <a:extLst>
            <a:ext uri="{FF2B5EF4-FFF2-40B4-BE49-F238E27FC236}">
              <a16:creationId xmlns="" xmlns:a16="http://schemas.microsoft.com/office/drawing/2014/main" id="{551BDB0F-FA62-4B78-90FE-48512636E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2548850"/>
          <a:ext cx="69808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188</xdr:row>
      <xdr:rowOff>12700</xdr:rowOff>
    </xdr:from>
    <xdr:to>
      <xdr:col>11</xdr:col>
      <xdr:colOff>690885</xdr:colOff>
      <xdr:row>188</xdr:row>
      <xdr:rowOff>558800</xdr:rowOff>
    </xdr:to>
    <xdr:pic>
      <xdr:nvPicPr>
        <xdr:cNvPr id="425" name="Рисунок 424">
          <a:extLst>
            <a:ext uri="{FF2B5EF4-FFF2-40B4-BE49-F238E27FC236}">
              <a16:creationId xmlns="" xmlns:a16="http://schemas.microsoft.com/office/drawing/2014/main" id="{CCD79DE3-172D-4CCF-8DE9-8DD3C0A98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3120350"/>
          <a:ext cx="69088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189</xdr:row>
      <xdr:rowOff>12700</xdr:rowOff>
    </xdr:from>
    <xdr:to>
      <xdr:col>11</xdr:col>
      <xdr:colOff>737991</xdr:colOff>
      <xdr:row>189</xdr:row>
      <xdr:rowOff>558800</xdr:rowOff>
    </xdr:to>
    <xdr:pic>
      <xdr:nvPicPr>
        <xdr:cNvPr id="426" name="Рисунок 425">
          <a:extLst>
            <a:ext uri="{FF2B5EF4-FFF2-40B4-BE49-F238E27FC236}">
              <a16:creationId xmlns="" xmlns:a16="http://schemas.microsoft.com/office/drawing/2014/main" id="{956E8F48-111A-476C-98CE-1654AB53C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3691850"/>
          <a:ext cx="73799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190</xdr:row>
      <xdr:rowOff>12700</xdr:rowOff>
    </xdr:from>
    <xdr:to>
      <xdr:col>11</xdr:col>
      <xdr:colOff>711529</xdr:colOff>
      <xdr:row>190</xdr:row>
      <xdr:rowOff>558800</xdr:rowOff>
    </xdr:to>
    <xdr:pic>
      <xdr:nvPicPr>
        <xdr:cNvPr id="427" name="Рисунок 426">
          <a:extLst>
            <a:ext uri="{FF2B5EF4-FFF2-40B4-BE49-F238E27FC236}">
              <a16:creationId xmlns="" xmlns:a16="http://schemas.microsoft.com/office/drawing/2014/main" id="{B937B872-1C6C-4B98-92A8-CE4F9E798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4263350"/>
          <a:ext cx="71152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191</xdr:row>
      <xdr:rowOff>12700</xdr:rowOff>
    </xdr:from>
    <xdr:to>
      <xdr:col>11</xdr:col>
      <xdr:colOff>700368</xdr:colOff>
      <xdr:row>191</xdr:row>
      <xdr:rowOff>558800</xdr:rowOff>
    </xdr:to>
    <xdr:pic>
      <xdr:nvPicPr>
        <xdr:cNvPr id="428" name="Рисунок 427">
          <a:extLst>
            <a:ext uri="{FF2B5EF4-FFF2-40B4-BE49-F238E27FC236}">
              <a16:creationId xmlns="" xmlns:a16="http://schemas.microsoft.com/office/drawing/2014/main" id="{82D7CB82-BD3E-412F-95C7-A9DD646FE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4834850"/>
          <a:ext cx="70036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192</xdr:row>
      <xdr:rowOff>12700</xdr:rowOff>
    </xdr:from>
    <xdr:to>
      <xdr:col>11</xdr:col>
      <xdr:colOff>713424</xdr:colOff>
      <xdr:row>192</xdr:row>
      <xdr:rowOff>558800</xdr:rowOff>
    </xdr:to>
    <xdr:pic>
      <xdr:nvPicPr>
        <xdr:cNvPr id="429" name="Рисунок 428">
          <a:extLst>
            <a:ext uri="{FF2B5EF4-FFF2-40B4-BE49-F238E27FC236}">
              <a16:creationId xmlns="" xmlns:a16="http://schemas.microsoft.com/office/drawing/2014/main" id="{8E2B2056-7745-4C8F-AAB8-7E3407E97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06350"/>
          <a:ext cx="71342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194</xdr:row>
      <xdr:rowOff>12700</xdr:rowOff>
    </xdr:from>
    <xdr:to>
      <xdr:col>11</xdr:col>
      <xdr:colOff>501668</xdr:colOff>
      <xdr:row>194</xdr:row>
      <xdr:rowOff>558800</xdr:rowOff>
    </xdr:to>
    <xdr:pic>
      <xdr:nvPicPr>
        <xdr:cNvPr id="430" name="Рисунок 429">
          <a:extLst>
            <a:ext uri="{FF2B5EF4-FFF2-40B4-BE49-F238E27FC236}">
              <a16:creationId xmlns="" xmlns:a16="http://schemas.microsoft.com/office/drawing/2014/main" id="{616D850C-4A5F-42F3-89F2-72D9BEE7F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50166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195</xdr:row>
      <xdr:rowOff>12700</xdr:rowOff>
    </xdr:from>
    <xdr:to>
      <xdr:col>11</xdr:col>
      <xdr:colOff>472262</xdr:colOff>
      <xdr:row>195</xdr:row>
      <xdr:rowOff>558800</xdr:rowOff>
    </xdr:to>
    <xdr:pic>
      <xdr:nvPicPr>
        <xdr:cNvPr id="431" name="Рисунок 430">
          <a:extLst>
            <a:ext uri="{FF2B5EF4-FFF2-40B4-BE49-F238E27FC236}">
              <a16:creationId xmlns="" xmlns:a16="http://schemas.microsoft.com/office/drawing/2014/main" id="{564BF6DE-ACFF-4D3A-B85E-07E46A55C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47226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198</xdr:row>
      <xdr:rowOff>12700</xdr:rowOff>
    </xdr:from>
    <xdr:to>
      <xdr:col>11</xdr:col>
      <xdr:colOff>4521360</xdr:colOff>
      <xdr:row>198</xdr:row>
      <xdr:rowOff>558800</xdr:rowOff>
    </xdr:to>
    <xdr:pic>
      <xdr:nvPicPr>
        <xdr:cNvPr id="432" name="Рисунок 431">
          <a:extLst>
            <a:ext uri="{FF2B5EF4-FFF2-40B4-BE49-F238E27FC236}">
              <a16:creationId xmlns="" xmlns:a16="http://schemas.microsoft.com/office/drawing/2014/main" id="{7FAF20D7-1F75-4511-9710-080ED4E06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4521360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199</xdr:row>
      <xdr:rowOff>12700</xdr:rowOff>
    </xdr:from>
    <xdr:to>
      <xdr:col>11</xdr:col>
      <xdr:colOff>4926724</xdr:colOff>
      <xdr:row>199</xdr:row>
      <xdr:rowOff>558800</xdr:rowOff>
    </xdr:to>
    <xdr:pic>
      <xdr:nvPicPr>
        <xdr:cNvPr id="433" name="Рисунок 432">
          <a:extLst>
            <a:ext uri="{FF2B5EF4-FFF2-40B4-BE49-F238E27FC236}">
              <a16:creationId xmlns="" xmlns:a16="http://schemas.microsoft.com/office/drawing/2014/main" id="{795C90D2-5636-4BC2-822E-F977D9C89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492672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200</xdr:row>
      <xdr:rowOff>12700</xdr:rowOff>
    </xdr:from>
    <xdr:to>
      <xdr:col>11</xdr:col>
      <xdr:colOff>4129335</xdr:colOff>
      <xdr:row>200</xdr:row>
      <xdr:rowOff>558800</xdr:rowOff>
    </xdr:to>
    <xdr:pic>
      <xdr:nvPicPr>
        <xdr:cNvPr id="434" name="Рисунок 433">
          <a:extLst>
            <a:ext uri="{FF2B5EF4-FFF2-40B4-BE49-F238E27FC236}">
              <a16:creationId xmlns="" xmlns:a16="http://schemas.microsoft.com/office/drawing/2014/main" id="{7C3CCBD3-2CCA-476A-8E02-5A653740B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74850"/>
          <a:ext cx="412933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201</xdr:row>
      <xdr:rowOff>12700</xdr:rowOff>
    </xdr:from>
    <xdr:to>
      <xdr:col>11</xdr:col>
      <xdr:colOff>4564697</xdr:colOff>
      <xdr:row>201</xdr:row>
      <xdr:rowOff>558800</xdr:rowOff>
    </xdr:to>
    <xdr:pic>
      <xdr:nvPicPr>
        <xdr:cNvPr id="435" name="Рисунок 434">
          <a:extLst>
            <a:ext uri="{FF2B5EF4-FFF2-40B4-BE49-F238E27FC236}">
              <a16:creationId xmlns="" xmlns:a16="http://schemas.microsoft.com/office/drawing/2014/main" id="{B20808CF-C3C4-473A-9121-B9D0F2BCA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6350"/>
          <a:ext cx="456469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202</xdr:row>
      <xdr:rowOff>12700</xdr:rowOff>
    </xdr:from>
    <xdr:to>
      <xdr:col>11</xdr:col>
      <xdr:colOff>4608871</xdr:colOff>
      <xdr:row>202</xdr:row>
      <xdr:rowOff>558800</xdr:rowOff>
    </xdr:to>
    <xdr:pic>
      <xdr:nvPicPr>
        <xdr:cNvPr id="436" name="Рисунок 435">
          <a:extLst>
            <a:ext uri="{FF2B5EF4-FFF2-40B4-BE49-F238E27FC236}">
              <a16:creationId xmlns="" xmlns:a16="http://schemas.microsoft.com/office/drawing/2014/main" id="{ACA38C6A-FDEE-4D00-9801-6FBA2EE1D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460887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203</xdr:row>
      <xdr:rowOff>12700</xdr:rowOff>
    </xdr:from>
    <xdr:to>
      <xdr:col>11</xdr:col>
      <xdr:colOff>4608871</xdr:colOff>
      <xdr:row>203</xdr:row>
      <xdr:rowOff>558800</xdr:rowOff>
    </xdr:to>
    <xdr:pic>
      <xdr:nvPicPr>
        <xdr:cNvPr id="437" name="Рисунок 436">
          <a:extLst>
            <a:ext uri="{FF2B5EF4-FFF2-40B4-BE49-F238E27FC236}">
              <a16:creationId xmlns="" xmlns:a16="http://schemas.microsoft.com/office/drawing/2014/main" id="{C73B3143-A59A-4865-B7CB-8F5390E7C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89350"/>
          <a:ext cx="460887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204</xdr:row>
      <xdr:rowOff>12700</xdr:rowOff>
    </xdr:from>
    <xdr:to>
      <xdr:col>11</xdr:col>
      <xdr:colOff>4316465</xdr:colOff>
      <xdr:row>204</xdr:row>
      <xdr:rowOff>558800</xdr:rowOff>
    </xdr:to>
    <xdr:pic>
      <xdr:nvPicPr>
        <xdr:cNvPr id="438" name="Рисунок 437">
          <a:extLst>
            <a:ext uri="{FF2B5EF4-FFF2-40B4-BE49-F238E27FC236}">
              <a16:creationId xmlns="" xmlns:a16="http://schemas.microsoft.com/office/drawing/2014/main" id="{49D4DA1E-0641-4671-BA66-E50BA5C4D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60850"/>
          <a:ext cx="431646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205</xdr:row>
      <xdr:rowOff>12700</xdr:rowOff>
    </xdr:from>
    <xdr:to>
      <xdr:col>11</xdr:col>
      <xdr:colOff>4450935</xdr:colOff>
      <xdr:row>205</xdr:row>
      <xdr:rowOff>558800</xdr:rowOff>
    </xdr:to>
    <xdr:pic>
      <xdr:nvPicPr>
        <xdr:cNvPr id="439" name="Рисунок 438">
          <a:extLst>
            <a:ext uri="{FF2B5EF4-FFF2-40B4-BE49-F238E27FC236}">
              <a16:creationId xmlns="" xmlns:a16="http://schemas.microsoft.com/office/drawing/2014/main" id="{621EAF44-6D42-4620-8D0C-CEBCEA3EC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32350"/>
          <a:ext cx="445093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206</xdr:row>
      <xdr:rowOff>12700</xdr:rowOff>
    </xdr:from>
    <xdr:to>
      <xdr:col>11</xdr:col>
      <xdr:colOff>4165452</xdr:colOff>
      <xdr:row>206</xdr:row>
      <xdr:rowOff>558800</xdr:rowOff>
    </xdr:to>
    <xdr:pic>
      <xdr:nvPicPr>
        <xdr:cNvPr id="440" name="Рисунок 439">
          <a:extLst>
            <a:ext uri="{FF2B5EF4-FFF2-40B4-BE49-F238E27FC236}">
              <a16:creationId xmlns="" xmlns:a16="http://schemas.microsoft.com/office/drawing/2014/main" id="{688B60A8-061F-4AD3-AEF8-2F21700DC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03850"/>
          <a:ext cx="416545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207</xdr:row>
      <xdr:rowOff>12700</xdr:rowOff>
    </xdr:from>
    <xdr:to>
      <xdr:col>11</xdr:col>
      <xdr:colOff>4202206</xdr:colOff>
      <xdr:row>207</xdr:row>
      <xdr:rowOff>558800</xdr:rowOff>
    </xdr:to>
    <xdr:pic>
      <xdr:nvPicPr>
        <xdr:cNvPr id="441" name="Рисунок 440">
          <a:extLst>
            <a:ext uri="{FF2B5EF4-FFF2-40B4-BE49-F238E27FC236}">
              <a16:creationId xmlns="" xmlns:a16="http://schemas.microsoft.com/office/drawing/2014/main" id="{B2EAB802-0BFD-485F-A170-7CDBFD09B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975350"/>
          <a:ext cx="420220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208</xdr:row>
      <xdr:rowOff>12700</xdr:rowOff>
    </xdr:from>
    <xdr:to>
      <xdr:col>11</xdr:col>
      <xdr:colOff>4036017</xdr:colOff>
      <xdr:row>208</xdr:row>
      <xdr:rowOff>558800</xdr:rowOff>
    </xdr:to>
    <xdr:pic>
      <xdr:nvPicPr>
        <xdr:cNvPr id="442" name="Рисунок 441">
          <a:extLst>
            <a:ext uri="{FF2B5EF4-FFF2-40B4-BE49-F238E27FC236}">
              <a16:creationId xmlns="" xmlns:a16="http://schemas.microsoft.com/office/drawing/2014/main" id="{A153D734-078F-448C-9C0B-89A0AA342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546850"/>
          <a:ext cx="403601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209</xdr:row>
      <xdr:rowOff>12700</xdr:rowOff>
    </xdr:from>
    <xdr:to>
      <xdr:col>11</xdr:col>
      <xdr:colOff>4342705</xdr:colOff>
      <xdr:row>209</xdr:row>
      <xdr:rowOff>558800</xdr:rowOff>
    </xdr:to>
    <xdr:pic>
      <xdr:nvPicPr>
        <xdr:cNvPr id="443" name="Рисунок 442">
          <a:extLst>
            <a:ext uri="{FF2B5EF4-FFF2-40B4-BE49-F238E27FC236}">
              <a16:creationId xmlns="" xmlns:a16="http://schemas.microsoft.com/office/drawing/2014/main" id="{56B057DF-C24C-409D-8305-CF6BEFC78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118350"/>
          <a:ext cx="434270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210</xdr:row>
      <xdr:rowOff>12700</xdr:rowOff>
    </xdr:from>
    <xdr:to>
      <xdr:col>11</xdr:col>
      <xdr:colOff>3820187</xdr:colOff>
      <xdr:row>210</xdr:row>
      <xdr:rowOff>558800</xdr:rowOff>
    </xdr:to>
    <xdr:pic>
      <xdr:nvPicPr>
        <xdr:cNvPr id="444" name="Рисунок 443">
          <a:extLst>
            <a:ext uri="{FF2B5EF4-FFF2-40B4-BE49-F238E27FC236}">
              <a16:creationId xmlns="" xmlns:a16="http://schemas.microsoft.com/office/drawing/2014/main" id="{70F6A042-F78E-4A37-87FB-45F67EE5D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689850"/>
          <a:ext cx="382018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211</xdr:row>
      <xdr:rowOff>12700</xdr:rowOff>
    </xdr:from>
    <xdr:to>
      <xdr:col>11</xdr:col>
      <xdr:colOff>3799867</xdr:colOff>
      <xdr:row>211</xdr:row>
      <xdr:rowOff>558800</xdr:rowOff>
    </xdr:to>
    <xdr:pic>
      <xdr:nvPicPr>
        <xdr:cNvPr id="445" name="Рисунок 444">
          <a:extLst>
            <a:ext uri="{FF2B5EF4-FFF2-40B4-BE49-F238E27FC236}">
              <a16:creationId xmlns="" xmlns:a16="http://schemas.microsoft.com/office/drawing/2014/main" id="{1098288D-6FB9-4A48-B4B2-AD0AF0EE5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261350"/>
          <a:ext cx="379986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212</xdr:row>
      <xdr:rowOff>12700</xdr:rowOff>
    </xdr:from>
    <xdr:to>
      <xdr:col>11</xdr:col>
      <xdr:colOff>4653909</xdr:colOff>
      <xdr:row>212</xdr:row>
      <xdr:rowOff>558800</xdr:rowOff>
    </xdr:to>
    <xdr:pic>
      <xdr:nvPicPr>
        <xdr:cNvPr id="446" name="Рисунок 445">
          <a:extLst>
            <a:ext uri="{FF2B5EF4-FFF2-40B4-BE49-F238E27FC236}">
              <a16:creationId xmlns="" xmlns:a16="http://schemas.microsoft.com/office/drawing/2014/main" id="{BDED7E51-6938-4B5E-AB07-620701E4C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832850"/>
          <a:ext cx="465390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213</xdr:row>
      <xdr:rowOff>12700</xdr:rowOff>
    </xdr:from>
    <xdr:to>
      <xdr:col>11</xdr:col>
      <xdr:colOff>3914384</xdr:colOff>
      <xdr:row>213</xdr:row>
      <xdr:rowOff>558800</xdr:rowOff>
    </xdr:to>
    <xdr:pic>
      <xdr:nvPicPr>
        <xdr:cNvPr id="447" name="Рисунок 446">
          <a:extLst>
            <a:ext uri="{FF2B5EF4-FFF2-40B4-BE49-F238E27FC236}">
              <a16:creationId xmlns="" xmlns:a16="http://schemas.microsoft.com/office/drawing/2014/main" id="{0BB19EA8-7F14-4787-BC23-E9DD425F4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404350"/>
          <a:ext cx="391438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214</xdr:row>
      <xdr:rowOff>12700</xdr:rowOff>
    </xdr:from>
    <xdr:to>
      <xdr:col>11</xdr:col>
      <xdr:colOff>681222</xdr:colOff>
      <xdr:row>214</xdr:row>
      <xdr:rowOff>558800</xdr:rowOff>
    </xdr:to>
    <xdr:pic>
      <xdr:nvPicPr>
        <xdr:cNvPr id="448" name="Рисунок 447">
          <a:extLst>
            <a:ext uri="{FF2B5EF4-FFF2-40B4-BE49-F238E27FC236}">
              <a16:creationId xmlns="" xmlns:a16="http://schemas.microsoft.com/office/drawing/2014/main" id="{8427DE34-BA19-4DFC-B21B-42BBF4915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975850"/>
          <a:ext cx="68122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215</xdr:row>
      <xdr:rowOff>12700</xdr:rowOff>
    </xdr:from>
    <xdr:to>
      <xdr:col>11</xdr:col>
      <xdr:colOff>713424</xdr:colOff>
      <xdr:row>215</xdr:row>
      <xdr:rowOff>558800</xdr:rowOff>
    </xdr:to>
    <xdr:pic>
      <xdr:nvPicPr>
        <xdr:cNvPr id="449" name="Рисунок 448">
          <a:extLst>
            <a:ext uri="{FF2B5EF4-FFF2-40B4-BE49-F238E27FC236}">
              <a16:creationId xmlns="" xmlns:a16="http://schemas.microsoft.com/office/drawing/2014/main" id="{FCF5D690-660D-49D2-B5F8-3A01A0563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547350"/>
          <a:ext cx="71342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216</xdr:row>
      <xdr:rowOff>12700</xdr:rowOff>
    </xdr:from>
    <xdr:to>
      <xdr:col>11</xdr:col>
      <xdr:colOff>735458</xdr:colOff>
      <xdr:row>216</xdr:row>
      <xdr:rowOff>558800</xdr:rowOff>
    </xdr:to>
    <xdr:pic>
      <xdr:nvPicPr>
        <xdr:cNvPr id="450" name="Рисунок 449">
          <a:extLst>
            <a:ext uri="{FF2B5EF4-FFF2-40B4-BE49-F238E27FC236}">
              <a16:creationId xmlns="" xmlns:a16="http://schemas.microsoft.com/office/drawing/2014/main" id="{0C960973-D6D0-421B-A5C2-98C4BE53F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118850"/>
          <a:ext cx="73545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217</xdr:row>
      <xdr:rowOff>12700</xdr:rowOff>
    </xdr:from>
    <xdr:to>
      <xdr:col>11</xdr:col>
      <xdr:colOff>716285</xdr:colOff>
      <xdr:row>217</xdr:row>
      <xdr:rowOff>558800</xdr:rowOff>
    </xdr:to>
    <xdr:pic>
      <xdr:nvPicPr>
        <xdr:cNvPr id="451" name="Рисунок 450">
          <a:extLst>
            <a:ext uri="{FF2B5EF4-FFF2-40B4-BE49-F238E27FC236}">
              <a16:creationId xmlns="" xmlns:a16="http://schemas.microsoft.com/office/drawing/2014/main" id="{40C7C6C4-BC7F-4585-AF5B-E042D7E14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690350"/>
          <a:ext cx="71628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218</xdr:row>
      <xdr:rowOff>12700</xdr:rowOff>
    </xdr:from>
    <xdr:to>
      <xdr:col>11</xdr:col>
      <xdr:colOff>741053</xdr:colOff>
      <xdr:row>218</xdr:row>
      <xdr:rowOff>558800</xdr:rowOff>
    </xdr:to>
    <xdr:pic>
      <xdr:nvPicPr>
        <xdr:cNvPr id="452" name="Рисунок 451">
          <a:extLst>
            <a:ext uri="{FF2B5EF4-FFF2-40B4-BE49-F238E27FC236}">
              <a16:creationId xmlns="" xmlns:a16="http://schemas.microsoft.com/office/drawing/2014/main" id="{5570D361-067F-4EBD-A06C-3D8E224EA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261850"/>
          <a:ext cx="74105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219</xdr:row>
      <xdr:rowOff>12700</xdr:rowOff>
    </xdr:from>
    <xdr:to>
      <xdr:col>11</xdr:col>
      <xdr:colOff>711057</xdr:colOff>
      <xdr:row>219</xdr:row>
      <xdr:rowOff>558800</xdr:rowOff>
    </xdr:to>
    <xdr:pic>
      <xdr:nvPicPr>
        <xdr:cNvPr id="453" name="Рисунок 452">
          <a:extLst>
            <a:ext uri="{FF2B5EF4-FFF2-40B4-BE49-F238E27FC236}">
              <a16:creationId xmlns="" xmlns:a16="http://schemas.microsoft.com/office/drawing/2014/main" id="{9201431E-2B2D-4CF2-9C0B-F351B12F4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833350"/>
          <a:ext cx="71105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220</xdr:row>
      <xdr:rowOff>12700</xdr:rowOff>
    </xdr:from>
    <xdr:to>
      <xdr:col>11</xdr:col>
      <xdr:colOff>731442</xdr:colOff>
      <xdr:row>220</xdr:row>
      <xdr:rowOff>558800</xdr:rowOff>
    </xdr:to>
    <xdr:pic>
      <xdr:nvPicPr>
        <xdr:cNvPr id="454" name="Рисунок 453">
          <a:extLst>
            <a:ext uri="{FF2B5EF4-FFF2-40B4-BE49-F238E27FC236}">
              <a16:creationId xmlns="" xmlns:a16="http://schemas.microsoft.com/office/drawing/2014/main" id="{333E80FE-93B6-482D-93C3-E603AFE44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404850"/>
          <a:ext cx="73144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221</xdr:row>
      <xdr:rowOff>12700</xdr:rowOff>
    </xdr:from>
    <xdr:to>
      <xdr:col>11</xdr:col>
      <xdr:colOff>733445</xdr:colOff>
      <xdr:row>221</xdr:row>
      <xdr:rowOff>558800</xdr:rowOff>
    </xdr:to>
    <xdr:pic>
      <xdr:nvPicPr>
        <xdr:cNvPr id="455" name="Рисунок 454">
          <a:extLst>
            <a:ext uri="{FF2B5EF4-FFF2-40B4-BE49-F238E27FC236}">
              <a16:creationId xmlns="" xmlns:a16="http://schemas.microsoft.com/office/drawing/2014/main" id="{9CB30E6C-72A9-49FB-BCEF-47DBBBFC9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976350"/>
          <a:ext cx="73344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222</xdr:row>
      <xdr:rowOff>12700</xdr:rowOff>
    </xdr:from>
    <xdr:to>
      <xdr:col>11</xdr:col>
      <xdr:colOff>730943</xdr:colOff>
      <xdr:row>222</xdr:row>
      <xdr:rowOff>558800</xdr:rowOff>
    </xdr:to>
    <xdr:pic>
      <xdr:nvPicPr>
        <xdr:cNvPr id="456" name="Рисунок 455">
          <a:extLst>
            <a:ext uri="{FF2B5EF4-FFF2-40B4-BE49-F238E27FC236}">
              <a16:creationId xmlns="" xmlns:a16="http://schemas.microsoft.com/office/drawing/2014/main" id="{72EEA6D4-D2DF-486E-911B-A2786A01D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547850"/>
          <a:ext cx="730943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223</xdr:row>
      <xdr:rowOff>12700</xdr:rowOff>
    </xdr:from>
    <xdr:to>
      <xdr:col>11</xdr:col>
      <xdr:colOff>733445</xdr:colOff>
      <xdr:row>223</xdr:row>
      <xdr:rowOff>558800</xdr:rowOff>
    </xdr:to>
    <xdr:pic>
      <xdr:nvPicPr>
        <xdr:cNvPr id="457" name="Рисунок 456">
          <a:extLst>
            <a:ext uri="{FF2B5EF4-FFF2-40B4-BE49-F238E27FC236}">
              <a16:creationId xmlns="" xmlns:a16="http://schemas.microsoft.com/office/drawing/2014/main" id="{280CC694-217A-4818-BDFD-C471F7794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119350"/>
          <a:ext cx="73344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224</xdr:row>
      <xdr:rowOff>12700</xdr:rowOff>
    </xdr:from>
    <xdr:to>
      <xdr:col>11</xdr:col>
      <xdr:colOff>761594</xdr:colOff>
      <xdr:row>224</xdr:row>
      <xdr:rowOff>558800</xdr:rowOff>
    </xdr:to>
    <xdr:pic>
      <xdr:nvPicPr>
        <xdr:cNvPr id="458" name="Рисунок 457">
          <a:extLst>
            <a:ext uri="{FF2B5EF4-FFF2-40B4-BE49-F238E27FC236}">
              <a16:creationId xmlns="" xmlns:a16="http://schemas.microsoft.com/office/drawing/2014/main" id="{97209C4C-AE18-4517-A752-B3A6BBF8B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690850"/>
          <a:ext cx="761594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225</xdr:row>
      <xdr:rowOff>12700</xdr:rowOff>
    </xdr:from>
    <xdr:to>
      <xdr:col>11</xdr:col>
      <xdr:colOff>737991</xdr:colOff>
      <xdr:row>225</xdr:row>
      <xdr:rowOff>558800</xdr:rowOff>
    </xdr:to>
    <xdr:pic>
      <xdr:nvPicPr>
        <xdr:cNvPr id="459" name="Рисунок 458">
          <a:extLst>
            <a:ext uri="{FF2B5EF4-FFF2-40B4-BE49-F238E27FC236}">
              <a16:creationId xmlns="" xmlns:a16="http://schemas.microsoft.com/office/drawing/2014/main" id="{F561D5DE-A3D7-4B6C-98D4-B1D6AFB3E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262350"/>
          <a:ext cx="73799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226</xdr:row>
      <xdr:rowOff>12700</xdr:rowOff>
    </xdr:from>
    <xdr:to>
      <xdr:col>11</xdr:col>
      <xdr:colOff>744658</xdr:colOff>
      <xdr:row>226</xdr:row>
      <xdr:rowOff>558800</xdr:rowOff>
    </xdr:to>
    <xdr:pic>
      <xdr:nvPicPr>
        <xdr:cNvPr id="460" name="Рисунок 459">
          <a:extLst>
            <a:ext uri="{FF2B5EF4-FFF2-40B4-BE49-F238E27FC236}">
              <a16:creationId xmlns="" xmlns:a16="http://schemas.microsoft.com/office/drawing/2014/main" id="{CB1FBF77-1E0E-425B-B302-7870D4A23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833850"/>
          <a:ext cx="74465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227</xdr:row>
      <xdr:rowOff>12700</xdr:rowOff>
    </xdr:from>
    <xdr:to>
      <xdr:col>11</xdr:col>
      <xdr:colOff>697178</xdr:colOff>
      <xdr:row>227</xdr:row>
      <xdr:rowOff>558800</xdr:rowOff>
    </xdr:to>
    <xdr:pic>
      <xdr:nvPicPr>
        <xdr:cNvPr id="461" name="Рисунок 460">
          <a:extLst>
            <a:ext uri="{FF2B5EF4-FFF2-40B4-BE49-F238E27FC236}">
              <a16:creationId xmlns="" xmlns:a16="http://schemas.microsoft.com/office/drawing/2014/main" id="{17FCCA8B-2885-4241-8BFA-5B952AE9B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405350"/>
          <a:ext cx="69717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228</xdr:row>
      <xdr:rowOff>12700</xdr:rowOff>
    </xdr:from>
    <xdr:to>
      <xdr:col>11</xdr:col>
      <xdr:colOff>632190</xdr:colOff>
      <xdr:row>228</xdr:row>
      <xdr:rowOff>558800</xdr:rowOff>
    </xdr:to>
    <xdr:pic>
      <xdr:nvPicPr>
        <xdr:cNvPr id="462" name="Рисунок 461">
          <a:extLst>
            <a:ext uri="{FF2B5EF4-FFF2-40B4-BE49-F238E27FC236}">
              <a16:creationId xmlns="" xmlns:a16="http://schemas.microsoft.com/office/drawing/2014/main" id="{CE5B460E-C088-428C-9AFB-5EBF1BA94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976850"/>
          <a:ext cx="632190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229</xdr:row>
      <xdr:rowOff>12700</xdr:rowOff>
    </xdr:from>
    <xdr:to>
      <xdr:col>11</xdr:col>
      <xdr:colOff>697260</xdr:colOff>
      <xdr:row>229</xdr:row>
      <xdr:rowOff>558800</xdr:rowOff>
    </xdr:to>
    <xdr:pic>
      <xdr:nvPicPr>
        <xdr:cNvPr id="463" name="Рисунок 462">
          <a:extLst>
            <a:ext uri="{FF2B5EF4-FFF2-40B4-BE49-F238E27FC236}">
              <a16:creationId xmlns="" xmlns:a16="http://schemas.microsoft.com/office/drawing/2014/main" id="{8956539D-8AEB-4261-A019-925573369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548350"/>
          <a:ext cx="697260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230</xdr:row>
      <xdr:rowOff>12700</xdr:rowOff>
    </xdr:from>
    <xdr:to>
      <xdr:col>11</xdr:col>
      <xdr:colOff>723540</xdr:colOff>
      <xdr:row>230</xdr:row>
      <xdr:rowOff>558800</xdr:rowOff>
    </xdr:to>
    <xdr:pic>
      <xdr:nvPicPr>
        <xdr:cNvPr id="464" name="Рисунок 463">
          <a:extLst>
            <a:ext uri="{FF2B5EF4-FFF2-40B4-BE49-F238E27FC236}">
              <a16:creationId xmlns="" xmlns:a16="http://schemas.microsoft.com/office/drawing/2014/main" id="{54044DB9-0DEF-4CE3-91D1-CDD157E30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119850"/>
          <a:ext cx="723540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231</xdr:row>
      <xdr:rowOff>12700</xdr:rowOff>
    </xdr:from>
    <xdr:to>
      <xdr:col>11</xdr:col>
      <xdr:colOff>737991</xdr:colOff>
      <xdr:row>231</xdr:row>
      <xdr:rowOff>558800</xdr:rowOff>
    </xdr:to>
    <xdr:pic>
      <xdr:nvPicPr>
        <xdr:cNvPr id="465" name="Рисунок 464">
          <a:extLst>
            <a:ext uri="{FF2B5EF4-FFF2-40B4-BE49-F238E27FC236}">
              <a16:creationId xmlns="" xmlns:a16="http://schemas.microsoft.com/office/drawing/2014/main" id="{003B28BA-A42F-4665-AF82-6F1FF710B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691350"/>
          <a:ext cx="73799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232</xdr:row>
      <xdr:rowOff>12700</xdr:rowOff>
    </xdr:from>
    <xdr:to>
      <xdr:col>11</xdr:col>
      <xdr:colOff>725991</xdr:colOff>
      <xdr:row>232</xdr:row>
      <xdr:rowOff>558800</xdr:rowOff>
    </xdr:to>
    <xdr:pic>
      <xdr:nvPicPr>
        <xdr:cNvPr id="466" name="Рисунок 465">
          <a:extLst>
            <a:ext uri="{FF2B5EF4-FFF2-40B4-BE49-F238E27FC236}">
              <a16:creationId xmlns="" xmlns:a16="http://schemas.microsoft.com/office/drawing/2014/main" id="{A1510CEC-DBA2-4DD9-9FA1-C48770581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262850"/>
          <a:ext cx="725991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233</xdr:row>
      <xdr:rowOff>12700</xdr:rowOff>
    </xdr:from>
    <xdr:to>
      <xdr:col>11</xdr:col>
      <xdr:colOff>704975</xdr:colOff>
      <xdr:row>233</xdr:row>
      <xdr:rowOff>558800</xdr:rowOff>
    </xdr:to>
    <xdr:pic>
      <xdr:nvPicPr>
        <xdr:cNvPr id="467" name="Рисунок 466">
          <a:extLst>
            <a:ext uri="{FF2B5EF4-FFF2-40B4-BE49-F238E27FC236}">
              <a16:creationId xmlns="" xmlns:a16="http://schemas.microsoft.com/office/drawing/2014/main" id="{69CD1444-BDFF-470D-9312-3CBC2F700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834350"/>
          <a:ext cx="70497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234</xdr:row>
      <xdr:rowOff>12700</xdr:rowOff>
    </xdr:from>
    <xdr:to>
      <xdr:col>11</xdr:col>
      <xdr:colOff>778752</xdr:colOff>
      <xdr:row>234</xdr:row>
      <xdr:rowOff>558800</xdr:rowOff>
    </xdr:to>
    <xdr:pic>
      <xdr:nvPicPr>
        <xdr:cNvPr id="468" name="Рисунок 467">
          <a:extLst>
            <a:ext uri="{FF2B5EF4-FFF2-40B4-BE49-F238E27FC236}">
              <a16:creationId xmlns="" xmlns:a16="http://schemas.microsoft.com/office/drawing/2014/main" id="{4297E8A8-4117-40A4-BEB9-8EA77EC72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1405850"/>
          <a:ext cx="77875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235</xdr:row>
      <xdr:rowOff>12700</xdr:rowOff>
    </xdr:from>
    <xdr:to>
      <xdr:col>11</xdr:col>
      <xdr:colOff>698997</xdr:colOff>
      <xdr:row>235</xdr:row>
      <xdr:rowOff>558800</xdr:rowOff>
    </xdr:to>
    <xdr:pic>
      <xdr:nvPicPr>
        <xdr:cNvPr id="469" name="Рисунок 468">
          <a:extLst>
            <a:ext uri="{FF2B5EF4-FFF2-40B4-BE49-F238E27FC236}">
              <a16:creationId xmlns="" xmlns:a16="http://schemas.microsoft.com/office/drawing/2014/main" id="{D485CBE6-4983-48B7-88A1-D12F83357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1977350"/>
          <a:ext cx="698997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236</xdr:row>
      <xdr:rowOff>12700</xdr:rowOff>
    </xdr:from>
    <xdr:to>
      <xdr:col>11</xdr:col>
      <xdr:colOff>733445</xdr:colOff>
      <xdr:row>236</xdr:row>
      <xdr:rowOff>558800</xdr:rowOff>
    </xdr:to>
    <xdr:pic>
      <xdr:nvPicPr>
        <xdr:cNvPr id="470" name="Рисунок 469">
          <a:extLst>
            <a:ext uri="{FF2B5EF4-FFF2-40B4-BE49-F238E27FC236}">
              <a16:creationId xmlns="" xmlns:a16="http://schemas.microsoft.com/office/drawing/2014/main" id="{E07F0F4A-E14D-422E-B22D-C793F3902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2548850"/>
          <a:ext cx="73344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237</xdr:row>
      <xdr:rowOff>12700</xdr:rowOff>
    </xdr:from>
    <xdr:to>
      <xdr:col>11</xdr:col>
      <xdr:colOff>735458</xdr:colOff>
      <xdr:row>237</xdr:row>
      <xdr:rowOff>558800</xdr:rowOff>
    </xdr:to>
    <xdr:pic>
      <xdr:nvPicPr>
        <xdr:cNvPr id="471" name="Рисунок 470">
          <a:extLst>
            <a:ext uri="{FF2B5EF4-FFF2-40B4-BE49-F238E27FC236}">
              <a16:creationId xmlns="" xmlns:a16="http://schemas.microsoft.com/office/drawing/2014/main" id="{3C4043E4-EAB7-447E-8CB8-711F60C04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3120350"/>
          <a:ext cx="73545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238</xdr:row>
      <xdr:rowOff>12700</xdr:rowOff>
    </xdr:from>
    <xdr:to>
      <xdr:col>11</xdr:col>
      <xdr:colOff>720136</xdr:colOff>
      <xdr:row>238</xdr:row>
      <xdr:rowOff>558800</xdr:rowOff>
    </xdr:to>
    <xdr:pic>
      <xdr:nvPicPr>
        <xdr:cNvPr id="472" name="Рисунок 471">
          <a:extLst>
            <a:ext uri="{FF2B5EF4-FFF2-40B4-BE49-F238E27FC236}">
              <a16:creationId xmlns="" xmlns:a16="http://schemas.microsoft.com/office/drawing/2014/main" id="{44AE1D82-4EBF-41E7-B440-E60AE33BA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3691850"/>
          <a:ext cx="720136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239</xdr:row>
      <xdr:rowOff>12700</xdr:rowOff>
    </xdr:from>
    <xdr:to>
      <xdr:col>11</xdr:col>
      <xdr:colOff>731442</xdr:colOff>
      <xdr:row>239</xdr:row>
      <xdr:rowOff>558800</xdr:rowOff>
    </xdr:to>
    <xdr:pic>
      <xdr:nvPicPr>
        <xdr:cNvPr id="473" name="Рисунок 472">
          <a:extLst>
            <a:ext uri="{FF2B5EF4-FFF2-40B4-BE49-F238E27FC236}">
              <a16:creationId xmlns="" xmlns:a16="http://schemas.microsoft.com/office/drawing/2014/main" id="{7FFE85F1-DF84-4EBA-BFB6-91536FDD7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4263350"/>
          <a:ext cx="731442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240</xdr:row>
      <xdr:rowOff>12700</xdr:rowOff>
    </xdr:from>
    <xdr:to>
      <xdr:col>11</xdr:col>
      <xdr:colOff>706835</xdr:colOff>
      <xdr:row>240</xdr:row>
      <xdr:rowOff>558800</xdr:rowOff>
    </xdr:to>
    <xdr:pic>
      <xdr:nvPicPr>
        <xdr:cNvPr id="474" name="Рисунок 473">
          <a:extLst>
            <a:ext uri="{FF2B5EF4-FFF2-40B4-BE49-F238E27FC236}">
              <a16:creationId xmlns="" xmlns:a16="http://schemas.microsoft.com/office/drawing/2014/main" id="{CA8AF50B-116D-48A8-A973-75D803E77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4834850"/>
          <a:ext cx="70683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241</xdr:row>
      <xdr:rowOff>12700</xdr:rowOff>
    </xdr:from>
    <xdr:to>
      <xdr:col>11</xdr:col>
      <xdr:colOff>711529</xdr:colOff>
      <xdr:row>241</xdr:row>
      <xdr:rowOff>558800</xdr:rowOff>
    </xdr:to>
    <xdr:pic>
      <xdr:nvPicPr>
        <xdr:cNvPr id="475" name="Рисунок 474">
          <a:extLst>
            <a:ext uri="{FF2B5EF4-FFF2-40B4-BE49-F238E27FC236}">
              <a16:creationId xmlns="" xmlns:a16="http://schemas.microsoft.com/office/drawing/2014/main" id="{8BCFCA37-8626-4173-8221-03F0698DF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406350"/>
          <a:ext cx="711529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242</xdr:row>
      <xdr:rowOff>12700</xdr:rowOff>
    </xdr:from>
    <xdr:to>
      <xdr:col>11</xdr:col>
      <xdr:colOff>704975</xdr:colOff>
      <xdr:row>242</xdr:row>
      <xdr:rowOff>558800</xdr:rowOff>
    </xdr:to>
    <xdr:pic>
      <xdr:nvPicPr>
        <xdr:cNvPr id="476" name="Рисунок 475">
          <a:extLst>
            <a:ext uri="{FF2B5EF4-FFF2-40B4-BE49-F238E27FC236}">
              <a16:creationId xmlns="" xmlns:a16="http://schemas.microsoft.com/office/drawing/2014/main" id="{799B8643-9329-4C07-8572-007ABBBEF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977850"/>
          <a:ext cx="704975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244</xdr:row>
      <xdr:rowOff>12700</xdr:rowOff>
    </xdr:from>
    <xdr:to>
      <xdr:col>11</xdr:col>
      <xdr:colOff>476208</xdr:colOff>
      <xdr:row>244</xdr:row>
      <xdr:rowOff>558800</xdr:rowOff>
    </xdr:to>
    <xdr:pic>
      <xdr:nvPicPr>
        <xdr:cNvPr id="477" name="Рисунок 476">
          <a:extLst>
            <a:ext uri="{FF2B5EF4-FFF2-40B4-BE49-F238E27FC236}">
              <a16:creationId xmlns="" xmlns:a16="http://schemas.microsoft.com/office/drawing/2014/main" id="{C983CB54-0989-473F-AAE4-9812C11CB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476208" cy="546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245</xdr:row>
      <xdr:rowOff>12700</xdr:rowOff>
    </xdr:from>
    <xdr:to>
      <xdr:col>11</xdr:col>
      <xdr:colOff>511514</xdr:colOff>
      <xdr:row>245</xdr:row>
      <xdr:rowOff>558800</xdr:rowOff>
    </xdr:to>
    <xdr:pic>
      <xdr:nvPicPr>
        <xdr:cNvPr id="478" name="Рисунок 477">
          <a:extLst>
            <a:ext uri="{FF2B5EF4-FFF2-40B4-BE49-F238E27FC236}">
              <a16:creationId xmlns="" xmlns:a16="http://schemas.microsoft.com/office/drawing/2014/main" id="{CEF9A8AE-1269-4805-9694-6612E9EA4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3350"/>
          <a:ext cx="511514" cy="546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29</xdr:row>
      <xdr:rowOff>28574</xdr:rowOff>
    </xdr:from>
    <xdr:to>
      <xdr:col>4</xdr:col>
      <xdr:colOff>352425</xdr:colOff>
      <xdr:row>34</xdr:row>
      <xdr:rowOff>357911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A89718EE-BED2-401D-B4C6-9475FD8D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13096874"/>
          <a:ext cx="3381375" cy="223433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671098</xdr:colOff>
      <xdr:row>39</xdr:row>
      <xdr:rowOff>1800000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DAE3D728-8746-4DD5-A147-B90C19E2E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0" y="15982950"/>
          <a:ext cx="671098" cy="18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667826</xdr:colOff>
      <xdr:row>42</xdr:row>
      <xdr:rowOff>1800000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837C30EC-D599-4ABA-8D63-19210A38B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3400" y="21697950"/>
          <a:ext cx="667826" cy="18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658790</xdr:colOff>
      <xdr:row>40</xdr:row>
      <xdr:rowOff>1800000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C0CA3912-0CAB-4DDC-B8D4-08814EA0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3400" y="17887950"/>
          <a:ext cx="658790" cy="18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41</xdr:row>
      <xdr:rowOff>0</xdr:rowOff>
    </xdr:from>
    <xdr:to>
      <xdr:col>5</xdr:col>
      <xdr:colOff>663978</xdr:colOff>
      <xdr:row>41</xdr:row>
      <xdr:rowOff>1800000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4F60A8ED-30EE-DEFE-F616-53DE205CD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53401" y="19792950"/>
          <a:ext cx="663977" cy="18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43</xdr:row>
      <xdr:rowOff>0</xdr:rowOff>
    </xdr:from>
    <xdr:to>
      <xdr:col>5</xdr:col>
      <xdr:colOff>659304</xdr:colOff>
      <xdr:row>43</xdr:row>
      <xdr:rowOff>1800000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85F50517-AF47-3DC3-D6BC-C5EE8FFD1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53401" y="23602950"/>
          <a:ext cx="659303" cy="18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44</xdr:row>
      <xdr:rowOff>0</xdr:rowOff>
    </xdr:from>
    <xdr:to>
      <xdr:col>5</xdr:col>
      <xdr:colOff>673044</xdr:colOff>
      <xdr:row>44</xdr:row>
      <xdr:rowOff>1800000</xdr:rowOff>
    </xdr:to>
    <xdr:pic>
      <xdr:nvPicPr>
        <xdr:cNvPr id="30" name="Рисунок 29">
          <a:extLst>
            <a:ext uri="{FF2B5EF4-FFF2-40B4-BE49-F238E27FC236}">
              <a16:creationId xmlns="" xmlns:a16="http://schemas.microsoft.com/office/drawing/2014/main" id="{05728A8B-7A36-67E8-8EC7-6737F61FB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53401" y="25317450"/>
          <a:ext cx="673043" cy="180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3" name="ST_INDEX" displayName="ST_INDEX" ref="A2:G36" totalsRowShown="0" headerRowDxfId="84" dataDxfId="83">
  <autoFilter ref="A2:G36"/>
  <tableColumns count="7">
    <tableColumn id="1" name="Index" dataDxfId="82" dataCellStyle="Гиперссылка">
      <calculatedColumnFormula>IFERROR(HYPERLINK("#"&amp;ST_INDEX[TM]&amp;"!A"&amp;MATCH(ST_INDEX[ΣCAT],INDIRECT(ST_INDEX[TM]&amp;"!$F:$F"),),CHAR(187)&amp;CHAR(187)&amp;CHAR(187)),"")</calculatedColumnFormula>
    </tableColumn>
    <tableColumn id="2" name="CAT1"/>
    <tableColumn id="3" name="CAT2" dataDxfId="81"/>
    <tableColumn id="4" name="CAT3" dataDxfId="80"/>
    <tableColumn id="5" name="CAT4" dataDxfId="79"/>
    <tableColumn id="7" name="TM" dataDxfId="78"/>
    <tableColumn id="6" name="ΣCAT" dataDxfId="77">
      <calculatedColumnFormula>ST_INDEX[TM]&amp;ST_INDEX[CAT2]&amp;ST_INDEX[CAT3]&amp;ST_INDEX[CAT4]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ST_ZALTAR18" displayName="ST_ZALTAR18" ref="A1:L246" totalsRowShown="0" headerRowDxfId="35">
  <autoFilter ref="A1:L246"/>
  <tableColumns count="12">
    <tableColumn id="1" name="ССЫЛКА" dataDxfId="34">
      <calculatedColumnFormula>IF(ST_ZALTAR18[ΣCAT]=$B$2,"",IF(ST_ZALTAR18[Артикул]="",HYPERLINK("#ОГЛАВЛЕНИЕ!A"&amp;MATCH(ST_ZALTAR18[ΣCAT],ST_INDEX[ΣCAT],)+2,CHAR(187)),""))</calculatedColumnFormula>
    </tableColumn>
    <tableColumn id="2" name="CAT1"/>
    <tableColumn id="3" name="CAT2"/>
    <tableColumn id="4" name="CAT3"/>
    <tableColumn id="5" name="CAT4"/>
    <tableColumn id="6" name="ΣCAT" dataDxfId="33">
      <calculatedColumnFormula>$B$2&amp;ST_ZALTAR18[CAT2]&amp;ST_ZALTAR18[CAT3]&amp;ST_ZALTAR18[CAT4]</calculatedColumnFormula>
    </tableColumn>
    <tableColumn id="28" name="Артикул" dataDxfId="32"/>
    <tableColumn id="9" name="НАИМЕНОВАНИЕ" dataDxfId="31"/>
    <tableColumn id="11" name="РРЦ с НДС, ₽" dataDxfId="30"/>
    <tableColumn id="14" name="ШТРИХКОД" dataDxfId="29"/>
    <tableColumn id="8" name="link" dataDxfId="28"/>
    <tableColumn id="15" name="ИЗОБРАЖЕНИЕ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8" name="Таблица18" displayName="Таблица18" ref="A3:S27" totalsRowShown="0" headerRowDxfId="27" dataDxfId="26">
  <autoFilter ref="A3:S27"/>
  <tableColumns count="19">
    <tableColumn id="1" name="Группа материалов" dataDxfId="25"/>
    <tableColumn id="2" name="Описание" dataDxfId="24"/>
    <tableColumn id="3" name="Предел прочности Н/мм²" dataDxfId="23"/>
    <tableColumn id="4" name="Твёрдость" dataDxfId="22"/>
    <tableColumn id="5" name="ГОСТ" dataDxfId="21"/>
    <tableColumn id="6" name="DIN" dataDxfId="20"/>
    <tableColumn id="7" name="Рекомедуемый материал сверла" dataDxfId="19"/>
    <tableColumn id="8" name="Рекомендуемая скорость резания м/мин" dataDxfId="18"/>
    <tableColumn id="9" name="2" dataDxfId="17"/>
    <tableColumn id="10" name="5" dataDxfId="16"/>
    <tableColumn id="11" name="8" dataDxfId="15"/>
    <tableColumn id="12" name="12" dataDxfId="14"/>
    <tableColumn id="13" name="16" dataDxfId="13"/>
    <tableColumn id="14" name="25" dataDxfId="12"/>
    <tableColumn id="15" name="40" dataDxfId="11"/>
    <tableColumn id="16" name="63" dataDxfId="10"/>
    <tableColumn id="17" name="80" dataDxfId="9"/>
    <tableColumn id="18" name="HSS - Рекомендуемая скорость резания м/мин" dataDxfId="8"/>
    <tableColumn id="19" name="HSS-E - Рекомендуемая скорость резания м/мин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9" name="Таблица19" displayName="Таблица19" ref="A39:F45" totalsRowShown="0" dataDxfId="6">
  <autoFilter ref="A39:F45"/>
  <tableColumns count="6">
    <tableColumn id="1" name="DIN" dataDxfId="5"/>
    <tableColumn id="2" name="Вид заточки" dataDxfId="4"/>
    <tableColumn id="3" name="Применение" dataDxfId="3"/>
    <tableColumn id="4" name="Преимущества" dataDxfId="2"/>
    <tableColumn id="5" name="Недостатки" dataDxfId="1"/>
    <tableColumn id="6" name="Схем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F0"/>
    <outlinePr summaryBelow="0"/>
  </sheetPr>
  <dimension ref="A1:G36"/>
  <sheetViews>
    <sheetView tabSelected="1" zoomScaleNormal="100" workbookViewId="0">
      <pane ySplit="2" topLeftCell="A3" activePane="bottomLeft" state="frozen"/>
      <selection activeCell="A172" sqref="A172"/>
      <selection pane="bottomLeft"/>
    </sheetView>
  </sheetViews>
  <sheetFormatPr defaultRowHeight="15" outlineLevelRow="3" x14ac:dyDescent="0.25"/>
  <cols>
    <col min="1" max="1" width="3.85546875" style="13" customWidth="1"/>
    <col min="2" max="4" width="5.7109375" customWidth="1"/>
    <col min="5" max="5" width="210.7109375" customWidth="1"/>
    <col min="6" max="6" width="22.5703125" hidden="1" customWidth="1"/>
    <col min="7" max="7" width="93.5703125" hidden="1" customWidth="1"/>
    <col min="8" max="8" width="10.42578125" customWidth="1"/>
  </cols>
  <sheetData>
    <row r="1" spans="1:7" ht="69.95" customHeight="1" x14ac:dyDescent="0.4">
      <c r="A1"/>
      <c r="B1" s="33" t="s">
        <v>835</v>
      </c>
      <c r="E1" s="71" t="s">
        <v>836</v>
      </c>
      <c r="F1" s="70"/>
      <c r="G1" s="70"/>
    </row>
    <row r="2" spans="1:7" ht="17.25" hidden="1" customHeight="1" x14ac:dyDescent="0.35">
      <c r="A2" s="6" t="s">
        <v>43</v>
      </c>
      <c r="B2" s="6" t="s">
        <v>38</v>
      </c>
      <c r="C2" s="6" t="s">
        <v>39</v>
      </c>
      <c r="D2" s="6" t="s">
        <v>40</v>
      </c>
      <c r="E2" s="12" t="s">
        <v>41</v>
      </c>
      <c r="F2" s="16" t="s">
        <v>1</v>
      </c>
      <c r="G2" s="17" t="s">
        <v>42</v>
      </c>
    </row>
    <row r="3" spans="1:7" ht="18.75" x14ac:dyDescent="0.3">
      <c r="A3" s="15" t="str">
        <f ca="1">IFERROR(HYPERLINK("#"&amp;ST_INDEX[TM]&amp;"!A"&amp;MATCH(ST_INDEX[ΣCAT],INDIRECT(ST_INDEX[TM]&amp;"!$F:$F"),),CHAR(187)&amp;CHAR(187)&amp;CHAR(187)),"")</f>
        <v>»»»</v>
      </c>
      <c r="B3" s="9" t="s">
        <v>46</v>
      </c>
      <c r="C3" s="9"/>
      <c r="D3" s="9"/>
      <c r="E3" s="9"/>
      <c r="F3" s="6" t="s">
        <v>46</v>
      </c>
      <c r="G3" s="6" t="str">
        <f>ST_INDEX[TM]&amp;ST_INDEX[CAT2]&amp;ST_INDEX[CAT3]&amp;ST_INDEX[CAT4]</f>
        <v>ZALTAR</v>
      </c>
    </row>
    <row r="4" spans="1:7" ht="18.75" outlineLevel="1" x14ac:dyDescent="0.3">
      <c r="A4" s="15" t="str">
        <f ca="1">IFERROR(HYPERLINK("#"&amp;ST_INDEX[TM]&amp;"!A"&amp;MATCH(ST_INDEX[ΣCAT],INDIRECT(ST_INDEX[TM]&amp;"!$F:$F"),),CHAR(187)&amp;CHAR(187)&amp;CHAR(187)),"")</f>
        <v>»»»</v>
      </c>
      <c r="C4" s="7" t="s">
        <v>4</v>
      </c>
      <c r="D4" s="7"/>
      <c r="E4" s="7"/>
      <c r="F4" s="6" t="s">
        <v>46</v>
      </c>
      <c r="G4" s="6" t="str">
        <f>ST_INDEX[TM]&amp;ST_INDEX[CAT2]&amp;ST_INDEX[CAT3]&amp;ST_INDEX[CAT4]</f>
        <v>ZALTARМетчики</v>
      </c>
    </row>
    <row r="5" spans="1:7" ht="18.75" outlineLevel="2" collapsed="1" x14ac:dyDescent="0.3">
      <c r="A5" s="15" t="str">
        <f ca="1">IFERROR(HYPERLINK("#"&amp;ST_INDEX[TM]&amp;"!A"&amp;MATCH(ST_INDEX[ΣCAT],INDIRECT(ST_INDEX[TM]&amp;"!$F:$F"),),CHAR(187)&amp;CHAR(187)&amp;CHAR(187)),"")</f>
        <v>»»»</v>
      </c>
      <c r="B5" s="6"/>
      <c r="C5" s="6"/>
      <c r="D5" s="3" t="s">
        <v>214</v>
      </c>
      <c r="E5" s="3"/>
      <c r="F5" s="6" t="s">
        <v>46</v>
      </c>
      <c r="G5" s="6" t="str">
        <f>ST_INDEX[TM]&amp;ST_INDEX[CAT2]&amp;ST_INDEX[CAT3]&amp;ST_INDEX[CAT4]</f>
        <v>ZALTARМетчики ручные - DIN 352 - M - для метрической резьбы ISO DIN 13 - Допуск ISO 2/6H</v>
      </c>
    </row>
    <row r="6" spans="1:7" ht="18.75" hidden="1" outlineLevel="3" x14ac:dyDescent="0.3">
      <c r="A6" s="15" t="str">
        <f ca="1">IFERROR(HYPERLINK("#"&amp;ST_INDEX[TM]&amp;"!A"&amp;MATCH(ST_INDEX[ΣCAT],INDIRECT(ST_INDEX[TM]&amp;"!$F:$F"),),CHAR(187)&amp;CHAR(187)&amp;CHAR(187)),"")</f>
        <v>»»»</v>
      </c>
      <c r="B6" s="6"/>
      <c r="C6" s="6"/>
      <c r="D6" s="6"/>
      <c r="E6" s="8" t="s">
        <v>215</v>
      </c>
      <c r="F6" s="6" t="s">
        <v>46</v>
      </c>
      <c r="G6" s="6" t="str">
        <f>ST_INDEX[TM]&amp;ST_INDEX[CAT2]&amp;ST_INDEX[CAT3]&amp;ST_INDEX[CAT4]</f>
        <v>ZALTARМетчики ручные - HSS - DIN 352 - M - для метрической резьбы ISO DIN 13 - Допуск ISO 2/6H</v>
      </c>
    </row>
    <row r="7" spans="1:7" ht="18.75" outlineLevel="2" collapsed="1" x14ac:dyDescent="0.3">
      <c r="A7" s="15" t="str">
        <f ca="1">IFERROR(HYPERLINK("#"&amp;ST_INDEX[TM]&amp;"!A"&amp;MATCH(ST_INDEX[ΣCAT],INDIRECT(ST_INDEX[TM]&amp;"!$F:$F"),),CHAR(187)&amp;CHAR(187)&amp;CHAR(187)),"")</f>
        <v>»»»</v>
      </c>
      <c r="B7" s="6"/>
      <c r="C7" s="6"/>
      <c r="D7" s="3" t="s">
        <v>5</v>
      </c>
      <c r="E7" s="3"/>
      <c r="F7" s="6" t="s">
        <v>46</v>
      </c>
      <c r="G7" s="6" t="str">
        <f>ST_INDEX[TM]&amp;ST_INDEX[CAT2]&amp;ST_INDEX[CAT3]&amp;ST_INDEX[CAT4]</f>
        <v>ZALTARМетчики машинные - HSS - DIN 371/376 - M - для метрической резьбы ISO DIN 13 - Допуск ISO 2/6H</v>
      </c>
    </row>
    <row r="8" spans="1:7" ht="18.75" hidden="1" outlineLevel="3" x14ac:dyDescent="0.3">
      <c r="A8" s="15" t="str">
        <f ca="1">IFERROR(HYPERLINK("#"&amp;ST_INDEX[TM]&amp;"!A"&amp;MATCH(ST_INDEX[ΣCAT],INDIRECT(ST_INDEX[TM]&amp;"!$F:$F"),),CHAR(187)&amp;CHAR(187)&amp;CHAR(187)),"")</f>
        <v>»»»</v>
      </c>
      <c r="B8" s="6"/>
      <c r="C8" s="6"/>
      <c r="D8" s="6"/>
      <c r="E8" s="8" t="s">
        <v>6</v>
      </c>
      <c r="F8" s="6" t="s">
        <v>46</v>
      </c>
      <c r="G8" s="6" t="str">
        <f>ST_INDEX[TM]&amp;ST_INDEX[CAT2]&amp;ST_INDEX[CAT3]&amp;ST_INDEX[CAT4]</f>
        <v>ZALTARМетчики машинные - HSS - Тип B - DIN 371/376 - M - для метрической резьбы ISO DIN 13 - Допуск ISO 2/6H - 4–5 витков на заборной части со спиральной подточкой для сквозных отверстий</v>
      </c>
    </row>
    <row r="9" spans="1:7" ht="18.75" hidden="1" outlineLevel="3" x14ac:dyDescent="0.3">
      <c r="A9" s="15" t="str">
        <f ca="1">IFERROR(HYPERLINK("#"&amp;ST_INDEX[TM]&amp;"!A"&amp;MATCH(ST_INDEX[ΣCAT],INDIRECT(ST_INDEX[TM]&amp;"!$F:$F"),),CHAR(187)&amp;CHAR(187)&amp;CHAR(187)),"")</f>
        <v>»»»</v>
      </c>
      <c r="B9" s="6"/>
      <c r="C9" s="6"/>
      <c r="D9" s="6"/>
      <c r="E9" s="8" t="s">
        <v>609</v>
      </c>
      <c r="F9" s="6" t="s">
        <v>46</v>
      </c>
      <c r="G9" s="6" t="str">
        <f>ST_INDEX[TM]&amp;ST_INDEX[CAT2]&amp;ST_INDEX[CAT3]&amp;ST_INDEX[CAT4]</f>
        <v>ZALTARМетчики машинные - HSS - 35° RSP - DIN 371/376 - M - для метрической резьбы ISO DIN 13 - Допуск ISO 2/6H - 2–3 витка на заборной части, 35° винтовая канавка для глухих отверстий</v>
      </c>
    </row>
    <row r="10" spans="1:7" ht="18.75" outlineLevel="2" collapsed="1" x14ac:dyDescent="0.3">
      <c r="A10" s="15" t="str">
        <f ca="1">IFERROR(HYPERLINK("#"&amp;ST_INDEX[TM]&amp;"!A"&amp;MATCH(ST_INDEX[ΣCAT],INDIRECT(ST_INDEX[TM]&amp;"!$F:$F"),),CHAR(187)&amp;CHAR(187)&amp;CHAR(187)),"")</f>
        <v>»»»</v>
      </c>
      <c r="B10" s="6"/>
      <c r="C10" s="6"/>
      <c r="D10" s="3" t="s">
        <v>7</v>
      </c>
      <c r="E10" s="3"/>
      <c r="F10" s="6" t="s">
        <v>46</v>
      </c>
      <c r="G10" s="6" t="str">
        <f>ST_INDEX[TM]&amp;ST_INDEX[CAT2]&amp;ST_INDEX[CAT3]&amp;ST_INDEX[CAT4]</f>
        <v>ZALTARМетчики машинные YELLOW RING - HSS-E - DIN 371/376 - M - для метрической резьбы ISO DIN 13 - Допуск ISO 2/6H - УНИВЕРСАЛЬНОЕ ИСПОЛЬЗОВАНИЕ ДО 900 Н/мм2</v>
      </c>
    </row>
    <row r="11" spans="1:7" ht="18.75" hidden="1" outlineLevel="3" x14ac:dyDescent="0.3">
      <c r="A11" s="15" t="str">
        <f ca="1">IFERROR(HYPERLINK("#"&amp;ST_INDEX[TM]&amp;"!A"&amp;MATCH(ST_INDEX[ΣCAT],INDIRECT(ST_INDEX[TM]&amp;"!$F:$F"),),CHAR(187)&amp;CHAR(187)&amp;CHAR(187)),"")</f>
        <v>»»»</v>
      </c>
      <c r="B11" s="6"/>
      <c r="C11" s="6"/>
      <c r="D11" s="6"/>
      <c r="E11" s="8" t="s">
        <v>8</v>
      </c>
      <c r="F11" s="6" t="s">
        <v>46</v>
      </c>
      <c r="G11" s="6" t="str">
        <f>ST_INDEX[TM]&amp;ST_INDEX[CAT2]&amp;ST_INDEX[CAT3]&amp;ST_INDEX[CAT4]</f>
        <v>ZALTARМетчики машинные YELLOW RING - HSS-E - Тип B - DIN 371/376 - M - для метрической резьбы ISO DIN 13 - Допуск ISO 2/6H - 4–5 витков на заборной части со спиральной подточкой для сквозных отверстий</v>
      </c>
    </row>
    <row r="12" spans="1:7" ht="18.75" hidden="1" outlineLevel="3" x14ac:dyDescent="0.3">
      <c r="A12" s="15" t="str">
        <f ca="1">IFERROR(HYPERLINK("#"&amp;ST_INDEX[TM]&amp;"!A"&amp;MATCH(ST_INDEX[ΣCAT],INDIRECT(ST_INDEX[TM]&amp;"!$F:$F"),),CHAR(187)&amp;CHAR(187)&amp;CHAR(187)),"")</f>
        <v>»»»</v>
      </c>
      <c r="B12" s="6"/>
      <c r="C12" s="6"/>
      <c r="D12" s="6"/>
      <c r="E12" s="8" t="s">
        <v>610</v>
      </c>
      <c r="F12" s="6" t="s">
        <v>46</v>
      </c>
      <c r="G12" s="6" t="str">
        <f>ST_INDEX[TM]&amp;ST_INDEX[CAT2]&amp;ST_INDEX[CAT3]&amp;ST_INDEX[CAT4]</f>
        <v>ZALTARМетчики машинные YELLOW RING - HSS-E - 35° RSP - DIN 371/376 - M - для метрической резьбы ISO DIN 13 - Допуск ISO 2/6H - 2–3 витка на заборной части, 35° винтовая канавка для глухих отверстий</v>
      </c>
    </row>
    <row r="13" spans="1:7" ht="18.75" outlineLevel="1" x14ac:dyDescent="0.3">
      <c r="A13" s="15" t="str">
        <f ca="1">IFERROR(HYPERLINK("#"&amp;ST_INDEX[TM]&amp;"!A"&amp;MATCH(ST_INDEX[ΣCAT],INDIRECT(ST_INDEX[TM]&amp;"!$F:$F"),),CHAR(187)&amp;CHAR(187)&amp;CHAR(187)),"")</f>
        <v>»»»</v>
      </c>
      <c r="C13" s="7" t="s">
        <v>9</v>
      </c>
      <c r="D13" s="7"/>
      <c r="E13" s="7"/>
      <c r="F13" s="6" t="s">
        <v>46</v>
      </c>
      <c r="G13" s="6" t="str">
        <f>ST_INDEX[TM]&amp;ST_INDEX[CAT2]&amp;ST_INDEX[CAT3]&amp;ST_INDEX[CAT4]</f>
        <v>ZALTARПлашки резьбонарезные</v>
      </c>
    </row>
    <row r="14" spans="1:7" ht="18.75" outlineLevel="2" collapsed="1" x14ac:dyDescent="0.3">
      <c r="A14" s="15" t="str">
        <f ca="1">IFERROR(HYPERLINK("#"&amp;ST_INDEX[TM]&amp;"!A"&amp;MATCH(ST_INDEX[ΣCAT],INDIRECT(ST_INDEX[TM]&amp;"!$F:$F"),),CHAR(187)&amp;CHAR(187)&amp;CHAR(187)),"")</f>
        <v>»»»</v>
      </c>
      <c r="B14" s="6"/>
      <c r="C14" s="6"/>
      <c r="D14" s="3" t="s">
        <v>613</v>
      </c>
      <c r="E14" s="3"/>
      <c r="F14" s="6" t="s">
        <v>46</v>
      </c>
      <c r="G14" s="6" t="str">
        <f>ST_INDEX[TM]&amp;ST_INDEX[CAT2]&amp;ST_INDEX[CAT3]&amp;ST_INDEX[CAT4]</f>
        <v>ZALTARПлашки круглые - M - SE - DIN 223 B - для метрической резьбы ISO DIN 13 - Допуск 6g - для нарезания наружной резьбы</v>
      </c>
    </row>
    <row r="15" spans="1:7" ht="18.75" hidden="1" outlineLevel="3" x14ac:dyDescent="0.3">
      <c r="A15" s="15" t="str">
        <f ca="1">IFERROR(HYPERLINK("#"&amp;ST_INDEX[TM]&amp;"!A"&amp;MATCH(ST_INDEX[ΣCAT],INDIRECT(ST_INDEX[TM]&amp;"!$F:$F"),),CHAR(187)&amp;CHAR(187)&amp;CHAR(187)),"")</f>
        <v>»»»</v>
      </c>
      <c r="B15" s="6"/>
      <c r="C15" s="6"/>
      <c r="D15" s="6"/>
      <c r="E15" s="8" t="s">
        <v>614</v>
      </c>
      <c r="F15" s="6" t="s">
        <v>46</v>
      </c>
      <c r="G15" s="6" t="str">
        <f>ST_INDEX[TM]&amp;ST_INDEX[CAT2]&amp;ST_INDEX[CAT3]&amp;ST_INDEX[CAT4]</f>
        <v>ZALTARПлашки круглые - M - HSS - SE - DIN 223 B - для метрической резьбы ISO DIN 13 - Допуск 6g</v>
      </c>
    </row>
    <row r="16" spans="1:7" ht="18.75" hidden="1" outlineLevel="3" x14ac:dyDescent="0.3">
      <c r="A16" s="15" t="str">
        <f ca="1">IFERROR(HYPERLINK("#"&amp;ST_INDEX[TM]&amp;"!A"&amp;MATCH(ST_INDEX[ΣCAT],INDIRECT(ST_INDEX[TM]&amp;"!$F:$F"),),CHAR(187)&amp;CHAR(187)&amp;CHAR(187)),"")</f>
        <v>»»»</v>
      </c>
      <c r="B16" s="6"/>
      <c r="C16" s="6"/>
      <c r="D16" s="6"/>
      <c r="E16" s="8" t="s">
        <v>626</v>
      </c>
      <c r="F16" s="6" t="s">
        <v>46</v>
      </c>
      <c r="G16" s="6" t="str">
        <f>ST_INDEX[TM]&amp;ST_INDEX[CAT2]&amp;ST_INDEX[CAT3]&amp;ST_INDEX[CAT4]</f>
        <v>ZALTARПлашки круглые - M - HSS-E - SE - DIN 223 B - для метрической резьбы ISO DIN 13 - Допуск 6g</v>
      </c>
    </row>
    <row r="17" spans="1:7" ht="18.75" outlineLevel="1" x14ac:dyDescent="0.3">
      <c r="A17" s="15" t="str">
        <f ca="1">IFERROR(HYPERLINK("#"&amp;ST_INDEX[TM]&amp;"!A"&amp;MATCH(ST_INDEX[ΣCAT],INDIRECT(ST_INDEX[TM]&amp;"!$F:$F"),),CHAR(187)&amp;CHAR(187)&amp;CHAR(187)),"")</f>
        <v>»»»</v>
      </c>
      <c r="C17" s="7" t="s">
        <v>10</v>
      </c>
      <c r="D17" s="7"/>
      <c r="E17" s="7"/>
      <c r="F17" s="6" t="s">
        <v>46</v>
      </c>
      <c r="G17" s="6" t="str">
        <f>ST_INDEX[TM]&amp;ST_INDEX[CAT2]&amp;ST_INDEX[CAT3]&amp;ST_INDEX[CAT4]</f>
        <v>ZALTARПлашкодержатели</v>
      </c>
    </row>
    <row r="18" spans="1:7" ht="18.75" outlineLevel="2" collapsed="1" x14ac:dyDescent="0.3">
      <c r="A18" s="15" t="str">
        <f ca="1">IFERROR(HYPERLINK("#"&amp;ST_INDEX[TM]&amp;"!A"&amp;MATCH(ST_INDEX[ΣCAT],INDIRECT(ST_INDEX[TM]&amp;"!$F:$F"),),CHAR(187)&amp;CHAR(187)&amp;CHAR(187)),"")</f>
        <v>»»»</v>
      </c>
      <c r="B18" s="6"/>
      <c r="C18" s="6"/>
      <c r="D18" s="3" t="s">
        <v>638</v>
      </c>
      <c r="E18" s="3"/>
      <c r="F18" s="6" t="s">
        <v>46</v>
      </c>
      <c r="G18" s="6" t="str">
        <f>ST_INDEX[TM]&amp;ST_INDEX[CAT2]&amp;ST_INDEX[CAT3]&amp;ST_INDEX[CAT4]</f>
        <v>ZALTARПлашкодержатели - DIN 225 (DIN EN 22568) - Для крепления цельных и разрезных плашек DIN 223 B/5158; EN 22568/24230/24231</v>
      </c>
    </row>
    <row r="19" spans="1:7" ht="18.75" hidden="1" outlineLevel="3" x14ac:dyDescent="0.3">
      <c r="A19" s="15" t="str">
        <f ca="1">IFERROR(HYPERLINK("#"&amp;ST_INDEX[TM]&amp;"!A"&amp;MATCH(ST_INDEX[ΣCAT],INDIRECT(ST_INDEX[TM]&amp;"!$F:$F"),),CHAR(187)&amp;CHAR(187)&amp;CHAR(187)),"")</f>
        <v>»»»</v>
      </c>
      <c r="B19" s="6"/>
      <c r="C19" s="6"/>
      <c r="D19" s="6"/>
      <c r="E19" s="8" t="s">
        <v>216</v>
      </c>
      <c r="F19" s="6" t="s">
        <v>46</v>
      </c>
      <c r="G19" s="6" t="str">
        <f>ST_INDEX[TM]&amp;ST_INDEX[CAT2]&amp;ST_INDEX[CAT3]&amp;ST_INDEX[CAT4]</f>
        <v>ZALTARПлашкодержатели - DIN 225 (DIN EN 22568) - GD — из цинкового литья под давлением</v>
      </c>
    </row>
    <row r="20" spans="1:7" ht="18.75" outlineLevel="1" x14ac:dyDescent="0.3">
      <c r="A20" s="15" t="str">
        <f ca="1">IFERROR(HYPERLINK("#"&amp;ST_INDEX[TM]&amp;"!A"&amp;MATCH(ST_INDEX[ΣCAT],INDIRECT(ST_INDEX[TM]&amp;"!$F:$F"),),CHAR(187)&amp;CHAR(187)&amp;CHAR(187)),"")</f>
        <v>»»»</v>
      </c>
      <c r="C20" s="7" t="s">
        <v>11</v>
      </c>
      <c r="D20" s="7"/>
      <c r="E20" s="7"/>
      <c r="F20" s="6" t="s">
        <v>46</v>
      </c>
      <c r="G20" s="6" t="str">
        <f>ST_INDEX[TM]&amp;ST_INDEX[CAT2]&amp;ST_INDEX[CAT3]&amp;ST_INDEX[CAT4]</f>
        <v>ZALTARМетчикодержатели</v>
      </c>
    </row>
    <row r="21" spans="1:7" ht="18.75" outlineLevel="2" collapsed="1" x14ac:dyDescent="0.3">
      <c r="A21" s="15" t="str">
        <f ca="1">IFERROR(HYPERLINK("#"&amp;ST_INDEX[TM]&amp;"!A"&amp;MATCH(ST_INDEX[ΣCAT],INDIRECT(ST_INDEX[TM]&amp;"!$F:$F"),),CHAR(187)&amp;CHAR(187)&amp;CHAR(187)),"")</f>
        <v>»»»</v>
      </c>
      <c r="B21" s="6"/>
      <c r="C21" s="6"/>
      <c r="D21" s="3" t="s">
        <v>217</v>
      </c>
      <c r="E21" s="3"/>
      <c r="F21" s="6" t="s">
        <v>46</v>
      </c>
      <c r="G21" s="6" t="str">
        <f>ST_INDEX[TM]&amp;ST_INDEX[CAT2]&amp;ST_INDEX[CAT3]&amp;ST_INDEX[CAT4]</f>
        <v>ZALTARМетчикодержатели регулируемые - DIN 1814 - для нарезания резьбы в труднодоступных местах - с двухколодочным патроном для крепления квадратных хвостовиков</v>
      </c>
    </row>
    <row r="22" spans="1:7" ht="18.75" hidden="1" outlineLevel="3" x14ac:dyDescent="0.3">
      <c r="A22" s="15" t="str">
        <f ca="1">IFERROR(HYPERLINK("#"&amp;ST_INDEX[TM]&amp;"!A"&amp;MATCH(ST_INDEX[ΣCAT],INDIRECT(ST_INDEX[TM]&amp;"!$F:$F"),),CHAR(187)&amp;CHAR(187)&amp;CHAR(187)),"")</f>
        <v>»»»</v>
      </c>
      <c r="B22" s="6"/>
      <c r="C22" s="6"/>
      <c r="D22" s="6"/>
      <c r="E22" s="8" t="s">
        <v>218</v>
      </c>
      <c r="F22" s="6" t="s">
        <v>46</v>
      </c>
      <c r="G22" s="6" t="str">
        <f>ST_INDEX[TM]&amp;ST_INDEX[CAT2]&amp;ST_INDEX[CAT3]&amp;ST_INDEX[CAT4]</f>
        <v>ZALTARМетчикодержатели регулируемые - DIN 1814 - GD — из цинкового литья под давлением</v>
      </c>
    </row>
    <row r="23" spans="1:7" ht="18.75" hidden="1" outlineLevel="3" x14ac:dyDescent="0.3">
      <c r="A23" s="15" t="str">
        <f ca="1">IFERROR(HYPERLINK("#"&amp;ST_INDEX[TM]&amp;"!A"&amp;MATCH(ST_INDEX[ΣCAT],INDIRECT(ST_INDEX[TM]&amp;"!$F:$F"),),CHAR(187)&amp;CHAR(187)&amp;CHAR(187)),"")</f>
        <v>»»»</v>
      </c>
      <c r="B23" s="6"/>
      <c r="C23" s="6"/>
      <c r="D23" s="6"/>
      <c r="E23" s="8" t="s">
        <v>219</v>
      </c>
      <c r="F23" s="6" t="s">
        <v>46</v>
      </c>
      <c r="G23" s="6" t="str">
        <f>ST_INDEX[TM]&amp;ST_INDEX[CAT2]&amp;ST_INDEX[CAT3]&amp;ST_INDEX[CAT4]</f>
        <v>ZALTARМетчикодержатели регулируемые - DIN 1814 - GT — из стального литья под давлением</v>
      </c>
    </row>
    <row r="24" spans="1:7" ht="18.75" outlineLevel="1" x14ac:dyDescent="0.3">
      <c r="A24" s="15" t="str">
        <f ca="1">IFERROR(HYPERLINK("#"&amp;ST_INDEX[TM]&amp;"!A"&amp;MATCH(ST_INDEX[ΣCAT],INDIRECT(ST_INDEX[TM]&amp;"!$F:$F"),),CHAR(187)&amp;CHAR(187)&amp;CHAR(187)),"")</f>
        <v>»»»</v>
      </c>
      <c r="C24" s="7" t="s">
        <v>12</v>
      </c>
      <c r="D24" s="7"/>
      <c r="E24" s="7"/>
      <c r="F24" s="6" t="s">
        <v>46</v>
      </c>
      <c r="G24" s="6" t="str">
        <f>ST_INDEX[TM]&amp;ST_INDEX[CAT2]&amp;ST_INDEX[CAT3]&amp;ST_INDEX[CAT4]</f>
        <v>ZALTARНаборы инструмента для нарезания резьбы</v>
      </c>
    </row>
    <row r="25" spans="1:7" ht="18.75" outlineLevel="2" x14ac:dyDescent="0.3">
      <c r="A25" s="15" t="str">
        <f ca="1">IFERROR(HYPERLINK("#"&amp;ST_INDEX[TM]&amp;"!A"&amp;MATCH(ST_INDEX[ΣCAT],INDIRECT(ST_INDEX[TM]&amp;"!$F:$F"),),CHAR(187)&amp;CHAR(187)&amp;CHAR(187)),"")</f>
        <v>»»»</v>
      </c>
      <c r="B25" s="6"/>
      <c r="C25" s="6"/>
      <c r="D25" s="3" t="s">
        <v>220</v>
      </c>
      <c r="E25" s="3"/>
      <c r="F25" s="6" t="s">
        <v>46</v>
      </c>
      <c r="G25" s="6" t="str">
        <f>ST_INDEX[TM]&amp;ST_INDEX[CAT2]&amp;ST_INDEX[CAT3]&amp;ST_INDEX[CAT4]</f>
        <v>ZALTARНаборы инструмента для нарезания резьбы - M - для метрической резьбы ISO DIN 13</v>
      </c>
    </row>
    <row r="26" spans="1:7" ht="18.75" outlineLevel="1" x14ac:dyDescent="0.3">
      <c r="A26" s="15" t="str">
        <f ca="1">IFERROR(HYPERLINK("#"&amp;ST_INDEX[TM]&amp;"!A"&amp;MATCH(ST_INDEX[ΣCAT],INDIRECT(ST_INDEX[TM]&amp;"!$F:$F"),),CHAR(187)&amp;CHAR(187)&amp;CHAR(187)),"")</f>
        <v>»»»</v>
      </c>
      <c r="C26" s="7" t="s">
        <v>13</v>
      </c>
      <c r="D26" s="7"/>
      <c r="E26" s="7"/>
      <c r="F26" s="6" t="s">
        <v>46</v>
      </c>
      <c r="G26" s="6" t="str">
        <f>ST_INDEX[TM]&amp;ST_INDEX[CAT2]&amp;ST_INDEX[CAT3]&amp;ST_INDEX[CAT4]</f>
        <v>ZALTARСвёрла ступенчатые</v>
      </c>
    </row>
    <row r="27" spans="1:7" ht="18.75" outlineLevel="2" collapsed="1" x14ac:dyDescent="0.3">
      <c r="A27" s="15" t="str">
        <f ca="1">IFERROR(HYPERLINK("#"&amp;ST_INDEX[TM]&amp;"!A"&amp;MATCH(ST_INDEX[ΣCAT],INDIRECT(ST_INDEX[TM]&amp;"!$F:$F"),),CHAR(187)&amp;CHAR(187)&amp;CHAR(187)),"")</f>
        <v>»»»</v>
      </c>
      <c r="B27" s="6"/>
      <c r="C27" s="6"/>
      <c r="D27" s="3" t="s">
        <v>14</v>
      </c>
      <c r="E27" s="3"/>
      <c r="F27" s="6" t="s">
        <v>46</v>
      </c>
      <c r="G27" s="6" t="str">
        <f>ST_INDEX[TM]&amp;ST_INDEX[CAT2]&amp;ST_INDEX[CAT3]&amp;ST_INDEX[CAT4]</f>
        <v>ZALTARСвёрла ступенчатые - Прямая стружечная канавка - Трехплоскостной хвостовик - Шлифовка CBN (кубический нитрид бора) - Оптимизированная геометрия режущей кромки</v>
      </c>
    </row>
    <row r="28" spans="1:7" ht="18.75" hidden="1" outlineLevel="3" x14ac:dyDescent="0.3">
      <c r="A28" s="15" t="str">
        <f ca="1">IFERROR(HYPERLINK("#"&amp;ST_INDEX[TM]&amp;"!A"&amp;MATCH(ST_INDEX[ΣCAT],INDIRECT(ST_INDEX[TM]&amp;"!$F:$F"),),CHAR(187)&amp;CHAR(187)&amp;CHAR(187)),"")</f>
        <v>»»»</v>
      </c>
      <c r="B28" s="6"/>
      <c r="C28" s="6"/>
      <c r="D28" s="6"/>
      <c r="E28" s="8" t="s">
        <v>15</v>
      </c>
      <c r="F28" s="6" t="s">
        <v>46</v>
      </c>
      <c r="G28" s="6" t="str">
        <f>ST_INDEX[TM]&amp;ST_INDEX[CAT2]&amp;ST_INDEX[CAT3]&amp;ST_INDEX[CAT4]</f>
        <v>ZALTARСвёрла ступенчатые - Прямая стружечная канавка - HSS</v>
      </c>
    </row>
    <row r="29" spans="1:7" ht="18.75" hidden="1" outlineLevel="3" x14ac:dyDescent="0.3">
      <c r="A29" s="15" t="str">
        <f ca="1">IFERROR(HYPERLINK("#"&amp;ST_INDEX[TM]&amp;"!A"&amp;MATCH(ST_INDEX[ΣCAT],INDIRECT(ST_INDEX[TM]&amp;"!$F:$F"),),CHAR(187)&amp;CHAR(187)&amp;CHAR(187)),"")</f>
        <v>»»»</v>
      </c>
      <c r="B29" s="6"/>
      <c r="C29" s="6"/>
      <c r="D29" s="6"/>
      <c r="E29" s="8" t="s">
        <v>16</v>
      </c>
      <c r="F29" s="6" t="s">
        <v>46</v>
      </c>
      <c r="G29" s="6" t="str">
        <f>ST_INDEX[TM]&amp;ST_INDEX[CAT2]&amp;ST_INDEX[CAT3]&amp;ST_INDEX[CAT4]</f>
        <v>ZALTARСвёрла ступенчатые - Прямая стружечная канавка - HSS TiN</v>
      </c>
    </row>
    <row r="30" spans="1:7" ht="18.75" hidden="1" outlineLevel="3" x14ac:dyDescent="0.3">
      <c r="A30" s="15" t="str">
        <f ca="1">IFERROR(HYPERLINK("#"&amp;ST_INDEX[TM]&amp;"!A"&amp;MATCH(ST_INDEX[ΣCAT],INDIRECT(ST_INDEX[TM]&amp;"!$F:$F"),),CHAR(187)&amp;CHAR(187)&amp;CHAR(187)),"")</f>
        <v>»»»</v>
      </c>
      <c r="B30" s="6"/>
      <c r="C30" s="6"/>
      <c r="D30" s="6"/>
      <c r="E30" s="8" t="s">
        <v>17</v>
      </c>
      <c r="F30" s="6" t="s">
        <v>46</v>
      </c>
      <c r="G30" s="6" t="str">
        <f>ST_INDEX[TM]&amp;ST_INDEX[CAT2]&amp;ST_INDEX[CAT3]&amp;ST_INDEX[CAT4]</f>
        <v>ZALTARСвёрла ступенчатые - Прямая стружечная канавка - HSS TiAlN</v>
      </c>
    </row>
    <row r="31" spans="1:7" ht="18.75" hidden="1" outlineLevel="3" x14ac:dyDescent="0.3">
      <c r="A31" s="15" t="str">
        <f ca="1">IFERROR(HYPERLINK("#"&amp;ST_INDEX[TM]&amp;"!A"&amp;MATCH(ST_INDEX[ΣCAT],INDIRECT(ST_INDEX[TM]&amp;"!$F:$F"),),CHAR(187)&amp;CHAR(187)&amp;CHAR(187)),"")</f>
        <v>»»»</v>
      </c>
      <c r="B31" s="6"/>
      <c r="C31" s="6"/>
      <c r="D31" s="6"/>
      <c r="E31" s="8" t="s">
        <v>18</v>
      </c>
      <c r="F31" s="6" t="s">
        <v>46</v>
      </c>
      <c r="G31" s="6" t="str">
        <f>ST_INDEX[TM]&amp;ST_INDEX[CAT2]&amp;ST_INDEX[CAT3]&amp;ST_INDEX[CAT4]</f>
        <v>ZALTARНаборы свёрл ступенчатых - Прямая стружечная канавка</v>
      </c>
    </row>
    <row r="32" spans="1:7" ht="18.75" outlineLevel="1" x14ac:dyDescent="0.3">
      <c r="A32" s="15" t="str">
        <f ca="1">IFERROR(HYPERLINK("#"&amp;ST_INDEX[TM]&amp;"!A"&amp;MATCH(ST_INDEX[ΣCAT],INDIRECT(ST_INDEX[TM]&amp;"!$F:$F"),),CHAR(187)&amp;CHAR(187)&amp;CHAR(187)),"")</f>
        <v>»»»</v>
      </c>
      <c r="C32" s="7" t="s">
        <v>19</v>
      </c>
      <c r="D32" s="7"/>
      <c r="E32" s="7"/>
      <c r="F32" s="6" t="s">
        <v>46</v>
      </c>
      <c r="G32" s="6" t="str">
        <f>ST_INDEX[TM]&amp;ST_INDEX[CAT2]&amp;ST_INDEX[CAT3]&amp;ST_INDEX[CAT4]</f>
        <v>ZALTARСвёрла спиральные</v>
      </c>
    </row>
    <row r="33" spans="1:7" ht="18.75" outlineLevel="2" x14ac:dyDescent="0.3">
      <c r="A33" s="15" t="str">
        <f ca="1">IFERROR(HYPERLINK("#"&amp;ST_INDEX[TM]&amp;"!A"&amp;MATCH(ST_INDEX[ΣCAT],INDIRECT(ST_INDEX[TM]&amp;"!$F:$F"),),CHAR(187)&amp;CHAR(187)&amp;CHAR(187)),"")</f>
        <v>»»»</v>
      </c>
      <c r="B33" s="6"/>
      <c r="C33" s="6"/>
      <c r="D33" s="3" t="s">
        <v>439</v>
      </c>
      <c r="E33" s="3"/>
      <c r="F33" s="6" t="s">
        <v>46</v>
      </c>
      <c r="G33" s="6" t="str">
        <f>ST_INDEX[TM]&amp;ST_INDEX[CAT2]&amp;ST_INDEX[CAT3]&amp;ST_INDEX[CAT4]</f>
        <v>ZALTARСвёрла спиральные - индустриальное качество - DIN 338 - HSS-G - Тип N - 5xD</v>
      </c>
    </row>
    <row r="34" spans="1:7" ht="18.75" outlineLevel="2" x14ac:dyDescent="0.3">
      <c r="A34" s="15" t="str">
        <f ca="1">IFERROR(HYPERLINK("#"&amp;ST_INDEX[TM]&amp;"!A"&amp;MATCH(ST_INDEX[ΣCAT],INDIRECT(ST_INDEX[TM]&amp;"!$F:$F"),),CHAR(187)&amp;CHAR(187)&amp;CHAR(187)),"")</f>
        <v>»»»</v>
      </c>
      <c r="B34" s="6"/>
      <c r="C34" s="6"/>
      <c r="D34" s="3" t="s">
        <v>440</v>
      </c>
      <c r="E34" s="3"/>
      <c r="F34" s="6" t="s">
        <v>46</v>
      </c>
      <c r="G34" s="6" t="str">
        <f>ST_INDEX[TM]&amp;ST_INDEX[CAT2]&amp;ST_INDEX[CAT3]&amp;ST_INDEX[CAT4]</f>
        <v>ZALTARНаборы свёрл спиральных - индустриальное качество - DIN 338 - HSS-G - Тип N - 5xD</v>
      </c>
    </row>
    <row r="35" spans="1:7" ht="18.75" outlineLevel="2" x14ac:dyDescent="0.3">
      <c r="A35" s="15" t="str">
        <f ca="1">IFERROR(HYPERLINK("#"&amp;ST_INDEX[TM]&amp;"!A"&amp;MATCH(ST_INDEX[ΣCAT],INDIRECT(ST_INDEX[TM]&amp;"!$F:$F"),),CHAR(187)&amp;CHAR(187)&amp;CHAR(187)),"")</f>
        <v>»»»</v>
      </c>
      <c r="B35" s="6"/>
      <c r="C35" s="6"/>
      <c r="D35" s="3" t="s">
        <v>441</v>
      </c>
      <c r="E35" s="3"/>
      <c r="F35" s="6" t="s">
        <v>46</v>
      </c>
      <c r="G35" s="6" t="str">
        <f>ST_INDEX[TM]&amp;ST_INDEX[CAT2]&amp;ST_INDEX[CAT3]&amp;ST_INDEX[CAT4]</f>
        <v>ZALTARСвёрла спиральные - индустриальное качество - DIN 338 - HSS-E Co 5 - Тип VA - 5xD</v>
      </c>
    </row>
    <row r="36" spans="1:7" ht="18.75" outlineLevel="2" x14ac:dyDescent="0.3">
      <c r="A36" s="15" t="str">
        <f ca="1">IFERROR(HYPERLINK("#"&amp;ST_INDEX[TM]&amp;"!A"&amp;MATCH(ST_INDEX[ΣCAT],INDIRECT(ST_INDEX[TM]&amp;"!$F:$F"),),CHAR(187)&amp;CHAR(187)&amp;CHAR(187)),"")</f>
        <v>»»»</v>
      </c>
      <c r="B36" s="6"/>
      <c r="C36" s="6"/>
      <c r="D36" s="3" t="s">
        <v>442</v>
      </c>
      <c r="E36" s="3"/>
      <c r="F36" s="6" t="s">
        <v>46</v>
      </c>
      <c r="G36" s="6" t="str">
        <f>ST_INDEX[TM]&amp;ST_INDEX[CAT2]&amp;ST_INDEX[CAT3]&amp;ST_INDEX[CAT4]</f>
        <v>ZALTARНаборы свёрл спиральных - индустриальное качество - DIN 338 - HSS-E Co 5 - Тип VA - 5xD</v>
      </c>
    </row>
  </sheetData>
  <conditionalFormatting sqref="B4:E5 B7:E7 B10:E10 B13:E14 B17:E18 B20:E21 B24:E27 B32:E33 B35:E35">
    <cfRule type="expression" dxfId="88" priority="8">
      <formula>#REF!="да"</formula>
    </cfRule>
  </conditionalFormatting>
  <conditionalFormatting sqref="B4:E5 B7:E7 B10:E10 B13:E14 B17:E18 B20:E21 B24:E27 B32:E36">
    <cfRule type="expression" dxfId="87" priority="5">
      <formula>#REF!="да"</formula>
    </cfRule>
  </conditionalFormatting>
  <conditionalFormatting sqref="B34:E34">
    <cfRule type="expression" dxfId="86" priority="3063">
      <formula>$R32="да"</formula>
    </cfRule>
  </conditionalFormatting>
  <conditionalFormatting sqref="B36:E36">
    <cfRule type="expression" dxfId="85" priority="6">
      <formula>$R33="да"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F0"/>
  </sheetPr>
  <dimension ref="A1:M246"/>
  <sheetViews>
    <sheetView zoomScaleNormal="100" workbookViewId="0">
      <pane xSplit="8" ySplit="1" topLeftCell="I239" activePane="bottomRight" state="frozen"/>
      <selection pane="topRight" activeCell="I1" sqref="I1"/>
      <selection pane="bottomLeft" activeCell="A3" sqref="A3"/>
      <selection pane="bottomRight" activeCell="L37" sqref="L37"/>
    </sheetView>
  </sheetViews>
  <sheetFormatPr defaultRowHeight="18.75" x14ac:dyDescent="0.3"/>
  <cols>
    <col min="1" max="1" width="2.7109375" style="10" customWidth="1"/>
    <col min="2" max="5" width="1.7109375" customWidth="1"/>
    <col min="6" max="6" width="14.28515625" hidden="1" customWidth="1"/>
    <col min="7" max="7" width="13.140625" bestFit="1" customWidth="1"/>
    <col min="8" max="8" width="50.7109375" style="4" customWidth="1"/>
    <col min="9" max="9" width="14.5703125" style="19" customWidth="1"/>
    <col min="10" max="10" width="14.42578125" style="5" customWidth="1"/>
    <col min="11" max="11" width="14.42578125" style="5" hidden="1" customWidth="1"/>
    <col min="12" max="12" width="100.7109375" customWidth="1"/>
  </cols>
  <sheetData>
    <row r="1" spans="1:12" s="2" customFormat="1" ht="66" customHeight="1" x14ac:dyDescent="0.3">
      <c r="A1" s="11" t="s">
        <v>44</v>
      </c>
      <c r="B1" s="9" t="s">
        <v>38</v>
      </c>
      <c r="C1" s="7" t="s">
        <v>39</v>
      </c>
      <c r="D1" s="3" t="s">
        <v>40</v>
      </c>
      <c r="E1" s="8" t="s">
        <v>41</v>
      </c>
      <c r="F1" s="6" t="s">
        <v>42</v>
      </c>
      <c r="G1" s="1" t="s">
        <v>0</v>
      </c>
      <c r="H1" s="1" t="s">
        <v>3</v>
      </c>
      <c r="I1" s="18" t="s">
        <v>213</v>
      </c>
      <c r="J1" s="1" t="s">
        <v>2</v>
      </c>
      <c r="K1" s="67" t="s">
        <v>647</v>
      </c>
      <c r="L1" s="1" t="s">
        <v>45</v>
      </c>
    </row>
    <row r="2" spans="1:12" x14ac:dyDescent="0.3">
      <c r="A2" s="10" t="str">
        <f>IF(ST_ZALTAR18[ΣCAT]=$B$2,"",IF(ST_ZALTAR18[Артикул]="",HYPERLINK("#ОГЛАВЛЕНИЕ!A"&amp;MATCH(ST_ZALTAR18[ΣCAT],ST_INDEX[ΣCAT],)+2,CHAR(187)),""))</f>
        <v/>
      </c>
      <c r="B2" s="9" t="s">
        <v>46</v>
      </c>
      <c r="C2" s="9"/>
      <c r="D2" s="9"/>
      <c r="E2" s="9"/>
      <c r="F2" s="6" t="str">
        <f>$B$2&amp;ST_ZALTAR18[CAT2]&amp;ST_ZALTAR18[CAT3]&amp;ST_ZALTAR18[CAT4]</f>
        <v>ZALTAR</v>
      </c>
      <c r="G2" s="37"/>
      <c r="H2" s="20"/>
      <c r="I2" s="27"/>
      <c r="J2" s="28"/>
      <c r="K2" s="28"/>
      <c r="L2" s="20"/>
    </row>
    <row r="3" spans="1:12" ht="18.75" customHeight="1" x14ac:dyDescent="0.3">
      <c r="A3" s="10" t="str">
        <f>IF(ST_ZALTAR18[ΣCAT]=$B$2,"",IF(ST_ZALTAR18[Артикул]="",HYPERLINK("#ОГЛАВЛЕНИЕ!A"&amp;MATCH(ST_ZALTAR18[ΣCAT],ST_INDEX[ΣCAT],)+2,CHAR(187)),""))</f>
        <v>»</v>
      </c>
      <c r="B3" s="6"/>
      <c r="C3" s="7" t="s">
        <v>4</v>
      </c>
      <c r="D3" s="7"/>
      <c r="E3" s="7"/>
      <c r="F3" s="6" t="str">
        <f>$B$2&amp;ST_ZALTAR18[CAT2]&amp;ST_ZALTAR18[CAT3]&amp;ST_ZALTAR18[CAT4]</f>
        <v>ZALTARМетчики</v>
      </c>
      <c r="G3" s="38"/>
      <c r="H3" s="21"/>
      <c r="I3" s="25"/>
      <c r="J3" s="26"/>
      <c r="K3" s="26"/>
      <c r="L3" s="21"/>
    </row>
    <row r="4" spans="1:12" x14ac:dyDescent="0.3">
      <c r="A4" s="10" t="str">
        <f>IF(ST_ZALTAR18[ΣCAT]=$B$2,"",IF(ST_ZALTAR18[Артикул]="",HYPERLINK("#ОГЛАВЛЕНИЕ!A"&amp;MATCH(ST_ZALTAR18[ΣCAT],ST_INDEX[ΣCAT],)+2,CHAR(187)),""))</f>
        <v>»</v>
      </c>
      <c r="B4" s="6"/>
      <c r="C4" s="6"/>
      <c r="D4" s="3" t="s">
        <v>214</v>
      </c>
      <c r="E4" s="3"/>
      <c r="F4" s="6" t="str">
        <f>$B$2&amp;ST_ZALTAR18[CAT2]&amp;ST_ZALTAR18[CAT3]&amp;ST_ZALTAR18[CAT4]</f>
        <v>ZALTARМетчики ручные - DIN 352 - M - для метрической резьбы ISO DIN 13 - Допуск ISO 2/6H</v>
      </c>
      <c r="G4" s="39"/>
      <c r="H4" s="22"/>
      <c r="I4" s="31"/>
      <c r="J4" s="24"/>
      <c r="K4" s="24"/>
      <c r="L4" s="22"/>
    </row>
    <row r="5" spans="1:12" ht="99.95" customHeight="1" x14ac:dyDescent="0.3">
      <c r="A5" s="34" t="str">
        <f>IF(ST_ZALTAR18[ΣCAT]=$B$2,"",IF(ST_ZALTAR18[Артикул]="",HYPERLINK("#ОГЛАВЛЕНИЕ!A"&amp;MATCH(ST_ZALTAR18[ΣCAT],ST_INDEX[ΣCAT],)+2,CHAR(187)),""))</f>
        <v/>
      </c>
      <c r="B5" s="6"/>
      <c r="C5" s="6"/>
      <c r="D5" s="3"/>
      <c r="E5" s="3"/>
      <c r="F5" s="6" t="str">
        <f>$B$2&amp;ST_ZALTAR18[CAT2]&amp;ST_ZALTAR18[CAT3]&amp;ST_ZALTAR18[CAT4]</f>
        <v>ZALTAR</v>
      </c>
      <c r="G5" s="39"/>
      <c r="H5" s="41" t="s">
        <v>225</v>
      </c>
      <c r="I5" s="31"/>
      <c r="J5" s="24"/>
      <c r="K5" s="24"/>
      <c r="L5" s="22"/>
    </row>
    <row r="6" spans="1:12" ht="18.75" customHeight="1" x14ac:dyDescent="0.3">
      <c r="A6" s="10" t="str">
        <f>IF(ST_ZALTAR18[ΣCAT]=$B$2,"",IF(ST_ZALTAR18[Артикул]="",HYPERLINK("#ОГЛАВЛЕНИЕ!A"&amp;MATCH(ST_ZALTAR18[ΣCAT],ST_INDEX[ΣCAT],)+2,CHAR(187)),""))</f>
        <v>»</v>
      </c>
      <c r="B6" s="6"/>
      <c r="C6" s="6"/>
      <c r="D6" s="6"/>
      <c r="E6" s="8" t="s">
        <v>215</v>
      </c>
      <c r="F6" s="6" t="str">
        <f>$B$2&amp;ST_ZALTAR18[CAT2]&amp;ST_ZALTAR18[CAT3]&amp;ST_ZALTAR18[CAT4]</f>
        <v>ZALTARМетчики ручные - HSS - DIN 352 - M - для метрической резьбы ISO DIN 13 - Допуск ISO 2/6H</v>
      </c>
      <c r="G6" s="40"/>
      <c r="H6" s="23"/>
      <c r="I6" s="32"/>
      <c r="J6" s="30"/>
      <c r="K6" s="30"/>
      <c r="L6" s="23"/>
    </row>
    <row r="7" spans="1:12" ht="45" customHeight="1" x14ac:dyDescent="0.3">
      <c r="A7" s="10" t="str">
        <f>IF(ST_ZALTAR18[ΣCAT]=$B$2,"",IF(ST_ZALTAR18[Артикул]="",HYPERLINK("#ОГЛАВЛЕНИЕ!A"&amp;MATCH(ST_ZALTAR18[ΣCAT],ST_INDEX[ΣCAT],)+2,CHAR(187)),""))</f>
        <v/>
      </c>
      <c r="F7" s="6" t="str">
        <f>$B$2&amp;ST_ZALTAR18[CAT2]&amp;ST_ZALTAR18[CAT3]&amp;ST_ZALTAR18[CAT4]</f>
        <v>ZALTAR</v>
      </c>
      <c r="G7" t="s">
        <v>137</v>
      </c>
      <c r="H7" s="14" t="s">
        <v>138</v>
      </c>
      <c r="I7" s="19">
        <v>643</v>
      </c>
      <c r="J7" s="5">
        <v>4631175643998</v>
      </c>
      <c r="K7" s="5" t="s">
        <v>648</v>
      </c>
    </row>
    <row r="8" spans="1:12" ht="45" customHeight="1" x14ac:dyDescent="0.3">
      <c r="A8" s="10" t="str">
        <f>IF(ST_ZALTAR18[ΣCAT]=$B$2,"",IF(ST_ZALTAR18[Артикул]="",HYPERLINK("#ОГЛАВЛЕНИЕ!A"&amp;MATCH(ST_ZALTAR18[ΣCAT],ST_INDEX[ΣCAT],)+2,CHAR(187)),""))</f>
        <v/>
      </c>
      <c r="F8" s="6" t="str">
        <f>$B$2&amp;ST_ZALTAR18[CAT2]&amp;ST_ZALTAR18[CAT3]&amp;ST_ZALTAR18[CAT4]</f>
        <v>ZALTAR</v>
      </c>
      <c r="G8" t="s">
        <v>139</v>
      </c>
      <c r="H8" s="14" t="s">
        <v>140</v>
      </c>
      <c r="I8" s="19">
        <v>670</v>
      </c>
      <c r="J8" s="5">
        <v>4631175644001</v>
      </c>
      <c r="K8" s="5" t="s">
        <v>649</v>
      </c>
    </row>
    <row r="9" spans="1:12" ht="45" customHeight="1" x14ac:dyDescent="0.3">
      <c r="A9" s="10" t="str">
        <f>IF(ST_ZALTAR18[ΣCAT]=$B$2,"",IF(ST_ZALTAR18[Артикул]="",HYPERLINK("#ОГЛАВЛЕНИЕ!A"&amp;MATCH(ST_ZALTAR18[ΣCAT],ST_INDEX[ΣCAT],)+2,CHAR(187)),""))</f>
        <v/>
      </c>
      <c r="F9" s="6" t="str">
        <f>$B$2&amp;ST_ZALTAR18[CAT2]&amp;ST_ZALTAR18[CAT3]&amp;ST_ZALTAR18[CAT4]</f>
        <v>ZALTAR</v>
      </c>
      <c r="G9" t="s">
        <v>141</v>
      </c>
      <c r="H9" s="14" t="s">
        <v>142</v>
      </c>
      <c r="I9" s="19">
        <v>793</v>
      </c>
      <c r="J9" s="5">
        <v>4631175644018</v>
      </c>
      <c r="K9" s="5" t="s">
        <v>650</v>
      </c>
    </row>
    <row r="10" spans="1:12" ht="45" customHeight="1" x14ac:dyDescent="0.3">
      <c r="A10" s="10" t="str">
        <f>IF(ST_ZALTAR18[ΣCAT]=$B$2,"",IF(ST_ZALTAR18[Артикул]="",HYPERLINK("#ОГЛАВЛЕНИЕ!A"&amp;MATCH(ST_ZALTAR18[ΣCAT],ST_INDEX[ΣCAT],)+2,CHAR(187)),""))</f>
        <v/>
      </c>
      <c r="F10" s="6" t="str">
        <f>$B$2&amp;ST_ZALTAR18[CAT2]&amp;ST_ZALTAR18[CAT3]&amp;ST_ZALTAR18[CAT4]</f>
        <v>ZALTAR</v>
      </c>
      <c r="G10" t="s">
        <v>143</v>
      </c>
      <c r="H10" s="14" t="s">
        <v>144</v>
      </c>
      <c r="I10" s="19">
        <v>848</v>
      </c>
      <c r="J10" s="5">
        <v>4631175644025</v>
      </c>
      <c r="K10" s="5" t="s">
        <v>651</v>
      </c>
    </row>
    <row r="11" spans="1:12" ht="45" customHeight="1" x14ac:dyDescent="0.3">
      <c r="A11" s="10" t="str">
        <f>IF(ST_ZALTAR18[ΣCAT]=$B$2,"",IF(ST_ZALTAR18[Артикул]="",HYPERLINK("#ОГЛАВЛЕНИЕ!A"&amp;MATCH(ST_ZALTAR18[ΣCAT],ST_INDEX[ΣCAT],)+2,CHAR(187)),""))</f>
        <v/>
      </c>
      <c r="F11" s="6" t="str">
        <f>$B$2&amp;ST_ZALTAR18[CAT2]&amp;ST_ZALTAR18[CAT3]&amp;ST_ZALTAR18[CAT4]</f>
        <v>ZALTAR</v>
      </c>
      <c r="G11" t="s">
        <v>145</v>
      </c>
      <c r="H11" s="14" t="s">
        <v>146</v>
      </c>
      <c r="I11" s="19">
        <v>1215</v>
      </c>
      <c r="J11" s="5">
        <v>4631175644032</v>
      </c>
      <c r="K11" s="5" t="s">
        <v>652</v>
      </c>
    </row>
    <row r="12" spans="1:12" ht="45" customHeight="1" x14ac:dyDescent="0.3">
      <c r="A12" s="10" t="str">
        <f>IF(ST_ZALTAR18[ΣCAT]=$B$2,"",IF(ST_ZALTAR18[Артикул]="",HYPERLINK("#ОГЛАВЛЕНИЕ!A"&amp;MATCH(ST_ZALTAR18[ΣCAT],ST_INDEX[ΣCAT],)+2,CHAR(187)),""))</f>
        <v/>
      </c>
      <c r="F12" s="6" t="str">
        <f>$B$2&amp;ST_ZALTAR18[CAT2]&amp;ST_ZALTAR18[CAT3]&amp;ST_ZALTAR18[CAT4]</f>
        <v>ZALTAR</v>
      </c>
      <c r="G12" t="s">
        <v>147</v>
      </c>
      <c r="H12" s="14" t="s">
        <v>148</v>
      </c>
      <c r="I12" s="19">
        <v>1700</v>
      </c>
      <c r="J12" s="5">
        <v>4631175644049</v>
      </c>
      <c r="K12" s="5" t="s">
        <v>653</v>
      </c>
    </row>
    <row r="13" spans="1:12" ht="45" customHeight="1" x14ac:dyDescent="0.3">
      <c r="A13" s="10" t="str">
        <f>IF(ST_ZALTAR18[ΣCAT]=$B$2,"",IF(ST_ZALTAR18[Артикул]="",HYPERLINK("#ОГЛАВЛЕНИЕ!A"&amp;MATCH(ST_ZALTAR18[ΣCAT],ST_INDEX[ΣCAT],)+2,CHAR(187)),""))</f>
        <v/>
      </c>
      <c r="F13" s="6" t="str">
        <f>$B$2&amp;ST_ZALTAR18[CAT2]&amp;ST_ZALTAR18[CAT3]&amp;ST_ZALTAR18[CAT4]</f>
        <v>ZALTAR</v>
      </c>
      <c r="G13" t="s">
        <v>149</v>
      </c>
      <c r="H13" s="14" t="s">
        <v>150</v>
      </c>
      <c r="I13" s="19">
        <v>2085</v>
      </c>
      <c r="J13" s="5">
        <v>4631175644056</v>
      </c>
      <c r="K13" s="5" t="s">
        <v>654</v>
      </c>
    </row>
    <row r="14" spans="1:12" x14ac:dyDescent="0.3">
      <c r="A14" s="10" t="str">
        <f>IF(ST_ZALTAR18[ΣCAT]=$B$2,"",IF(ST_ZALTAR18[Артикул]="",HYPERLINK("#ОГЛАВЛЕНИЕ!A"&amp;MATCH(ST_ZALTAR18[ΣCAT],ST_INDEX[ΣCAT],)+2,CHAR(187)),""))</f>
        <v>»</v>
      </c>
      <c r="B14" s="6"/>
      <c r="C14" s="6"/>
      <c r="D14" s="3" t="s">
        <v>5</v>
      </c>
      <c r="E14" s="3"/>
      <c r="F14" s="6" t="str">
        <f>$B$2&amp;ST_ZALTAR18[CAT2]&amp;ST_ZALTAR18[CAT3]&amp;ST_ZALTAR18[CAT4]</f>
        <v>ZALTARМетчики машинные - HSS - DIN 371/376 - M - для метрической резьбы ISO DIN 13 - Допуск ISO 2/6H</v>
      </c>
      <c r="G14" s="39"/>
      <c r="H14" s="22"/>
      <c r="I14" s="31"/>
      <c r="J14" s="24"/>
      <c r="K14" s="24"/>
      <c r="L14" s="22"/>
    </row>
    <row r="15" spans="1:12" ht="225" x14ac:dyDescent="0.3">
      <c r="A15" s="34" t="str">
        <f>IF(ST_ZALTAR18[ΣCAT]=$B$2,"",IF(ST_ZALTAR18[Артикул]="",HYPERLINK("#ОГЛАВЛЕНИЕ!A"&amp;MATCH(ST_ZALTAR18[ΣCAT],ST_INDEX[ΣCAT],)+2,CHAR(187)),""))</f>
        <v/>
      </c>
      <c r="B15" s="6"/>
      <c r="C15" s="6"/>
      <c r="D15" s="3"/>
      <c r="E15" s="3"/>
      <c r="F15" s="6" t="str">
        <f>$B$2&amp;ST_ZALTAR18[CAT2]&amp;ST_ZALTAR18[CAT3]&amp;ST_ZALTAR18[CAT4]</f>
        <v>ZALTAR</v>
      </c>
      <c r="G15" s="39"/>
      <c r="H15" s="22" t="s">
        <v>611</v>
      </c>
      <c r="I15" s="31"/>
      <c r="J15" s="24"/>
      <c r="K15" s="24"/>
      <c r="L15" s="22"/>
    </row>
    <row r="16" spans="1:12" ht="18.75" customHeight="1" x14ac:dyDescent="0.3">
      <c r="A16" s="10" t="str">
        <f>IF(ST_ZALTAR18[ΣCAT]=$B$2,"",IF(ST_ZALTAR18[Артикул]="",HYPERLINK("#ОГЛАВЛЕНИЕ!A"&amp;MATCH(ST_ZALTAR18[ΣCAT],ST_INDEX[ΣCAT],)+2,CHAR(187)),""))</f>
        <v>»</v>
      </c>
      <c r="B16" s="6"/>
      <c r="C16" s="6"/>
      <c r="D16" s="6"/>
      <c r="E16" s="8" t="s">
        <v>6</v>
      </c>
      <c r="F16" s="6" t="str">
        <f>$B$2&amp;ST_ZALTAR18[CAT2]&amp;ST_ZALTAR18[CAT3]&amp;ST_ZALTAR18[CAT4]</f>
        <v>ZALTARМетчики машинные - HSS - Тип B - DIN 371/376 - M - для метрической резьбы ISO DIN 13 - Допуск ISO 2/6H - 4–5 витков на заборной части со спиральной подточкой для сквозных отверстий</v>
      </c>
      <c r="G16" s="40"/>
      <c r="H16" s="23"/>
      <c r="I16" s="29"/>
      <c r="J16" s="30"/>
      <c r="K16" s="30"/>
      <c r="L16" s="23"/>
    </row>
    <row r="17" spans="1:12" ht="45" customHeight="1" x14ac:dyDescent="0.3">
      <c r="A17" s="34" t="str">
        <f>IF(ST_ZALTAR18[ΣCAT]=$B$2,"",IF(ST_ZALTAR18[Артикул]="",HYPERLINK("#ОГЛАВЛЕНИЕ!A"&amp;MATCH(ST_ZALTAR18[ΣCAT],ST_INDEX[ΣCAT],)+2,CHAR(187)),""))</f>
        <v/>
      </c>
      <c r="B17" s="6"/>
      <c r="C17" s="6"/>
      <c r="D17" s="6"/>
      <c r="E17" s="8"/>
      <c r="F17" s="6" t="str">
        <f>$B$2&amp;ST_ZALTAR18[CAT2]&amp;ST_ZALTAR18[CAT3]&amp;ST_ZALTAR18[CAT4]</f>
        <v>ZALTAR</v>
      </c>
      <c r="G17" s="40"/>
      <c r="H17" s="42" t="s">
        <v>230</v>
      </c>
      <c r="I17" s="29"/>
      <c r="J17" s="30"/>
      <c r="K17" s="30"/>
      <c r="L17" s="23"/>
    </row>
    <row r="18" spans="1:12" ht="45" customHeight="1" x14ac:dyDescent="0.3">
      <c r="A18" s="10" t="str">
        <f>IF(ST_ZALTAR18[ΣCAT]=$B$2,"",IF(ST_ZALTAR18[Артикул]="",HYPERLINK("#ОГЛАВЛЕНИЕ!A"&amp;MATCH(ST_ZALTAR18[ΣCAT],ST_INDEX[ΣCAT],)+2,CHAR(187)),""))</f>
        <v/>
      </c>
      <c r="F18" s="6" t="str">
        <f>$B$2&amp;ST_ZALTAR18[CAT2]&amp;ST_ZALTAR18[CAT3]&amp;ST_ZALTAR18[CAT4]</f>
        <v>ZALTAR</v>
      </c>
      <c r="G18" t="s">
        <v>105</v>
      </c>
      <c r="H18" s="14" t="s">
        <v>22</v>
      </c>
      <c r="I18" s="19">
        <v>389</v>
      </c>
      <c r="J18" s="5">
        <v>4631175643677</v>
      </c>
      <c r="K18" s="5" t="s">
        <v>655</v>
      </c>
    </row>
    <row r="19" spans="1:12" ht="45" customHeight="1" x14ac:dyDescent="0.3">
      <c r="A19" s="10" t="str">
        <f>IF(ST_ZALTAR18[ΣCAT]=$B$2,"",IF(ST_ZALTAR18[Артикул]="",HYPERLINK("#ОГЛАВЛЕНИЕ!A"&amp;MATCH(ST_ZALTAR18[ΣCAT],ST_INDEX[ΣCAT],)+2,CHAR(187)),""))</f>
        <v/>
      </c>
      <c r="F19" s="6" t="str">
        <f>$B$2&amp;ST_ZALTAR18[CAT2]&amp;ST_ZALTAR18[CAT3]&amp;ST_ZALTAR18[CAT4]</f>
        <v>ZALTAR</v>
      </c>
      <c r="G19" t="s">
        <v>106</v>
      </c>
      <c r="H19" s="14" t="s">
        <v>23</v>
      </c>
      <c r="I19" s="19">
        <v>407</v>
      </c>
      <c r="J19" s="5">
        <v>4631175643684</v>
      </c>
      <c r="K19" s="5" t="s">
        <v>656</v>
      </c>
    </row>
    <row r="20" spans="1:12" ht="45" customHeight="1" x14ac:dyDescent="0.3">
      <c r="A20" s="10" t="str">
        <f>IF(ST_ZALTAR18[ΣCAT]=$B$2,"",IF(ST_ZALTAR18[Артикул]="",HYPERLINK("#ОГЛАВЛЕНИЕ!A"&amp;MATCH(ST_ZALTAR18[ΣCAT],ST_INDEX[ΣCAT],)+2,CHAR(187)),""))</f>
        <v/>
      </c>
      <c r="F20" s="6" t="str">
        <f>$B$2&amp;ST_ZALTAR18[CAT2]&amp;ST_ZALTAR18[CAT3]&amp;ST_ZALTAR18[CAT4]</f>
        <v>ZALTAR</v>
      </c>
      <c r="G20" t="s">
        <v>107</v>
      </c>
      <c r="H20" s="14" t="s">
        <v>24</v>
      </c>
      <c r="I20" s="19">
        <v>425</v>
      </c>
      <c r="J20" s="5">
        <v>4631175643691</v>
      </c>
      <c r="K20" s="5" t="s">
        <v>657</v>
      </c>
    </row>
    <row r="21" spans="1:12" ht="45" customHeight="1" x14ac:dyDescent="0.3">
      <c r="A21" s="10" t="str">
        <f>IF(ST_ZALTAR18[ΣCAT]=$B$2,"",IF(ST_ZALTAR18[Артикул]="",HYPERLINK("#ОГЛАВЛЕНИЕ!A"&amp;MATCH(ST_ZALTAR18[ΣCAT],ST_INDEX[ΣCAT],)+2,CHAR(187)),""))</f>
        <v/>
      </c>
      <c r="F21" s="6" t="str">
        <f>$B$2&amp;ST_ZALTAR18[CAT2]&amp;ST_ZALTAR18[CAT3]&amp;ST_ZALTAR18[CAT4]</f>
        <v>ZALTAR</v>
      </c>
      <c r="G21" t="s">
        <v>108</v>
      </c>
      <c r="H21" s="14" t="s">
        <v>25</v>
      </c>
      <c r="I21" s="19">
        <v>470</v>
      </c>
      <c r="J21" s="5">
        <v>4631175643707</v>
      </c>
      <c r="K21" s="5" t="s">
        <v>658</v>
      </c>
    </row>
    <row r="22" spans="1:12" ht="45" customHeight="1" x14ac:dyDescent="0.3">
      <c r="A22" s="10" t="str">
        <f>IF(ST_ZALTAR18[ΣCAT]=$B$2,"",IF(ST_ZALTAR18[Артикул]="",HYPERLINK("#ОГЛАВЛЕНИЕ!A"&amp;MATCH(ST_ZALTAR18[ΣCAT],ST_INDEX[ΣCAT],)+2,CHAR(187)),""))</f>
        <v/>
      </c>
      <c r="F22" s="6" t="str">
        <f>$B$2&amp;ST_ZALTAR18[CAT2]&amp;ST_ZALTAR18[CAT3]&amp;ST_ZALTAR18[CAT4]</f>
        <v>ZALTAR</v>
      </c>
      <c r="G22" t="s">
        <v>109</v>
      </c>
      <c r="H22" s="14" t="s">
        <v>26</v>
      </c>
      <c r="I22" s="19">
        <v>646</v>
      </c>
      <c r="J22" s="5">
        <v>4631175643714</v>
      </c>
      <c r="K22" s="5" t="s">
        <v>659</v>
      </c>
    </row>
    <row r="23" spans="1:12" ht="45" customHeight="1" x14ac:dyDescent="0.3">
      <c r="A23" s="10" t="str">
        <f>IF(ST_ZALTAR18[ΣCAT]=$B$2,"",IF(ST_ZALTAR18[Артикул]="",HYPERLINK("#ОГЛАВЛЕНИЕ!A"&amp;MATCH(ST_ZALTAR18[ΣCAT],ST_INDEX[ΣCAT],)+2,CHAR(187)),""))</f>
        <v/>
      </c>
      <c r="F23" s="6" t="str">
        <f>$B$2&amp;ST_ZALTAR18[CAT2]&amp;ST_ZALTAR18[CAT3]&amp;ST_ZALTAR18[CAT4]</f>
        <v>ZALTAR</v>
      </c>
      <c r="G23" t="s">
        <v>110</v>
      </c>
      <c r="H23" s="14" t="s">
        <v>21</v>
      </c>
      <c r="I23" s="19">
        <v>870</v>
      </c>
      <c r="J23" s="5">
        <v>4631175643721</v>
      </c>
      <c r="K23" s="5" t="s">
        <v>660</v>
      </c>
    </row>
    <row r="24" spans="1:12" ht="45" customHeight="1" x14ac:dyDescent="0.3">
      <c r="A24" s="10" t="str">
        <f>IF(ST_ZALTAR18[ΣCAT]=$B$2,"",IF(ST_ZALTAR18[Артикул]="",HYPERLINK("#ОГЛАВЛЕНИЕ!A"&amp;MATCH(ST_ZALTAR18[ΣCAT],ST_INDEX[ΣCAT],)+2,CHAR(187)),""))</f>
        <v/>
      </c>
      <c r="F24" s="6" t="str">
        <f>$B$2&amp;ST_ZALTAR18[CAT2]&amp;ST_ZALTAR18[CAT3]&amp;ST_ZALTAR18[CAT4]</f>
        <v>ZALTAR</v>
      </c>
      <c r="G24" t="s">
        <v>111</v>
      </c>
      <c r="H24" s="14" t="s">
        <v>27</v>
      </c>
      <c r="I24" s="19">
        <v>1121</v>
      </c>
      <c r="J24" s="5">
        <v>4631175643738</v>
      </c>
      <c r="K24" s="5" t="s">
        <v>661</v>
      </c>
    </row>
    <row r="25" spans="1:12" ht="45" customHeight="1" x14ac:dyDescent="0.3">
      <c r="A25" s="10" t="str">
        <f>IF(ST_ZALTAR18[ΣCAT]=$B$2,"",IF(ST_ZALTAR18[Артикул]="",HYPERLINK("#ОГЛАВЛЕНИЕ!A"&amp;MATCH(ST_ZALTAR18[ΣCAT],ST_INDEX[ΣCAT],)+2,CHAR(187)),""))</f>
        <v/>
      </c>
      <c r="F25" s="6" t="str">
        <f>$B$2&amp;ST_ZALTAR18[CAT2]&amp;ST_ZALTAR18[CAT3]&amp;ST_ZALTAR18[CAT4]</f>
        <v>ZALTAR</v>
      </c>
      <c r="G25" t="s">
        <v>112</v>
      </c>
      <c r="H25" s="14" t="s">
        <v>36</v>
      </c>
      <c r="I25" s="19">
        <v>5757</v>
      </c>
      <c r="J25" s="5">
        <v>4631175643745</v>
      </c>
      <c r="K25" s="5" t="s">
        <v>662</v>
      </c>
    </row>
    <row r="26" spans="1:12" ht="18.75" customHeight="1" x14ac:dyDescent="0.3">
      <c r="A26" s="10" t="str">
        <f>IF(ST_ZALTAR18[ΣCAT]=$B$2,"",IF(ST_ZALTAR18[Артикул]="",HYPERLINK("#ОГЛАВЛЕНИЕ!A"&amp;MATCH(ST_ZALTAR18[ΣCAT],ST_INDEX[ΣCAT],)+2,CHAR(187)),""))</f>
        <v>»</v>
      </c>
      <c r="B26" s="6"/>
      <c r="C26" s="6"/>
      <c r="D26" s="6"/>
      <c r="E26" s="8" t="s">
        <v>608</v>
      </c>
      <c r="F26" s="6" t="str">
        <f>$B$2&amp;ST_ZALTAR18[CAT2]&amp;ST_ZALTAR18[CAT3]&amp;ST_ZALTAR18[CAT4]</f>
        <v>ZALTARМетчики машинные - HSS - 35° RSP - DIN 371/376 - M - для метрической резьбы ISO DIN 13 - Допуск ISO 2/6H - 2–3 витка на заборной части, 35° винтовая канавка для глухих отверстий</v>
      </c>
      <c r="G26" s="40"/>
      <c r="H26" s="23"/>
      <c r="I26" s="29"/>
      <c r="J26" s="30"/>
      <c r="K26" s="30"/>
      <c r="L26" s="23"/>
    </row>
    <row r="27" spans="1:12" ht="45" customHeight="1" x14ac:dyDescent="0.3">
      <c r="A27" s="34" t="str">
        <f>IF(ST_ZALTAR18[ΣCAT]=$B$2,"",IF(ST_ZALTAR18[Артикул]="",HYPERLINK("#ОГЛАВЛЕНИЕ!A"&amp;MATCH(ST_ZALTAR18[ΣCAT],ST_INDEX[ΣCAT],)+2,CHAR(187)),""))</f>
        <v/>
      </c>
      <c r="B27" s="6"/>
      <c r="C27" s="6"/>
      <c r="D27" s="6"/>
      <c r="E27" s="8"/>
      <c r="F27" s="6" t="str">
        <f>$B$2&amp;ST_ZALTAR18[CAT2]&amp;ST_ZALTAR18[CAT3]&amp;ST_ZALTAR18[CAT4]</f>
        <v>ZALTAR</v>
      </c>
      <c r="G27" s="40"/>
      <c r="H27" s="42" t="s">
        <v>231</v>
      </c>
      <c r="I27" s="29"/>
      <c r="J27" s="30"/>
      <c r="K27" s="30"/>
      <c r="L27" s="23"/>
    </row>
    <row r="28" spans="1:12" ht="45" customHeight="1" x14ac:dyDescent="0.3">
      <c r="A28" s="10" t="str">
        <f>IF(ST_ZALTAR18[ΣCAT]=$B$2,"",IF(ST_ZALTAR18[Артикул]="",HYPERLINK("#ОГЛАВЛЕНИЕ!A"&amp;MATCH(ST_ZALTAR18[ΣCAT],ST_INDEX[ΣCAT],)+2,CHAR(187)),""))</f>
        <v/>
      </c>
      <c r="F28" s="6" t="str">
        <f>$B$2&amp;ST_ZALTAR18[CAT2]&amp;ST_ZALTAR18[CAT3]&amp;ST_ZALTAR18[CAT4]</f>
        <v>ZALTAR</v>
      </c>
      <c r="G28" t="s">
        <v>113</v>
      </c>
      <c r="H28" s="14" t="s">
        <v>600</v>
      </c>
      <c r="I28" s="19">
        <v>389</v>
      </c>
      <c r="J28" s="5">
        <v>4631175643752</v>
      </c>
      <c r="K28" s="5" t="s">
        <v>663</v>
      </c>
    </row>
    <row r="29" spans="1:12" ht="45" customHeight="1" x14ac:dyDescent="0.3">
      <c r="A29" s="10" t="str">
        <f>IF(ST_ZALTAR18[ΣCAT]=$B$2,"",IF(ST_ZALTAR18[Артикул]="",HYPERLINK("#ОГЛАВЛЕНИЕ!A"&amp;MATCH(ST_ZALTAR18[ΣCAT],ST_INDEX[ΣCAT],)+2,CHAR(187)),""))</f>
        <v/>
      </c>
      <c r="F29" s="6" t="str">
        <f>$B$2&amp;ST_ZALTAR18[CAT2]&amp;ST_ZALTAR18[CAT3]&amp;ST_ZALTAR18[CAT4]</f>
        <v>ZALTAR</v>
      </c>
      <c r="G29" t="s">
        <v>114</v>
      </c>
      <c r="H29" s="14" t="s">
        <v>601</v>
      </c>
      <c r="I29" s="19">
        <v>407</v>
      </c>
      <c r="J29" s="5">
        <v>4631175643769</v>
      </c>
      <c r="K29" s="5" t="s">
        <v>664</v>
      </c>
    </row>
    <row r="30" spans="1:12" ht="45" customHeight="1" x14ac:dyDescent="0.3">
      <c r="A30" s="10" t="str">
        <f>IF(ST_ZALTAR18[ΣCAT]=$B$2,"",IF(ST_ZALTAR18[Артикул]="",HYPERLINK("#ОГЛАВЛЕНИЕ!A"&amp;MATCH(ST_ZALTAR18[ΣCAT],ST_INDEX[ΣCAT],)+2,CHAR(187)),""))</f>
        <v/>
      </c>
      <c r="F30" s="6" t="str">
        <f>$B$2&amp;ST_ZALTAR18[CAT2]&amp;ST_ZALTAR18[CAT3]&amp;ST_ZALTAR18[CAT4]</f>
        <v>ZALTAR</v>
      </c>
      <c r="G30" t="s">
        <v>115</v>
      </c>
      <c r="H30" s="14" t="s">
        <v>602</v>
      </c>
      <c r="I30" s="19">
        <v>425</v>
      </c>
      <c r="J30" s="5">
        <v>4631175643776</v>
      </c>
      <c r="K30" s="5" t="s">
        <v>665</v>
      </c>
    </row>
    <row r="31" spans="1:12" ht="45" customHeight="1" x14ac:dyDescent="0.3">
      <c r="A31" s="10" t="str">
        <f>IF(ST_ZALTAR18[ΣCAT]=$B$2,"",IF(ST_ZALTAR18[Артикул]="",HYPERLINK("#ОГЛАВЛЕНИЕ!A"&amp;MATCH(ST_ZALTAR18[ΣCAT],ST_INDEX[ΣCAT],)+2,CHAR(187)),""))</f>
        <v/>
      </c>
      <c r="F31" s="6" t="str">
        <f>$B$2&amp;ST_ZALTAR18[CAT2]&amp;ST_ZALTAR18[CAT3]&amp;ST_ZALTAR18[CAT4]</f>
        <v>ZALTAR</v>
      </c>
      <c r="G31" t="s">
        <v>116</v>
      </c>
      <c r="H31" s="14" t="s">
        <v>603</v>
      </c>
      <c r="I31" s="19">
        <v>470</v>
      </c>
      <c r="J31" s="5">
        <v>4631175643783</v>
      </c>
      <c r="K31" s="5" t="s">
        <v>666</v>
      </c>
    </row>
    <row r="32" spans="1:12" ht="45" customHeight="1" x14ac:dyDescent="0.3">
      <c r="A32" s="10" t="str">
        <f>IF(ST_ZALTAR18[ΣCAT]=$B$2,"",IF(ST_ZALTAR18[Артикул]="",HYPERLINK("#ОГЛАВЛЕНИЕ!A"&amp;MATCH(ST_ZALTAR18[ΣCAT],ST_INDEX[ΣCAT],)+2,CHAR(187)),""))</f>
        <v/>
      </c>
      <c r="F32" s="6" t="str">
        <f>$B$2&amp;ST_ZALTAR18[CAT2]&amp;ST_ZALTAR18[CAT3]&amp;ST_ZALTAR18[CAT4]</f>
        <v>ZALTAR</v>
      </c>
      <c r="G32" t="s">
        <v>117</v>
      </c>
      <c r="H32" s="14" t="s">
        <v>604</v>
      </c>
      <c r="I32" s="19">
        <v>646</v>
      </c>
      <c r="J32" s="5">
        <v>4631175643790</v>
      </c>
      <c r="K32" s="5" t="s">
        <v>667</v>
      </c>
    </row>
    <row r="33" spans="1:12" ht="45" customHeight="1" x14ac:dyDescent="0.3">
      <c r="A33" s="10" t="str">
        <f>IF(ST_ZALTAR18[ΣCAT]=$B$2,"",IF(ST_ZALTAR18[Артикул]="",HYPERLINK("#ОГЛАВЛЕНИЕ!A"&amp;MATCH(ST_ZALTAR18[ΣCAT],ST_INDEX[ΣCAT],)+2,CHAR(187)),""))</f>
        <v/>
      </c>
      <c r="F33" s="6" t="str">
        <f>$B$2&amp;ST_ZALTAR18[CAT2]&amp;ST_ZALTAR18[CAT3]&amp;ST_ZALTAR18[CAT4]</f>
        <v>ZALTAR</v>
      </c>
      <c r="G33" t="s">
        <v>118</v>
      </c>
      <c r="H33" s="14" t="s">
        <v>605</v>
      </c>
      <c r="I33" s="19">
        <v>870</v>
      </c>
      <c r="J33" s="5">
        <v>4631175643806</v>
      </c>
      <c r="K33" s="5" t="s">
        <v>668</v>
      </c>
    </row>
    <row r="34" spans="1:12" ht="45" customHeight="1" x14ac:dyDescent="0.3">
      <c r="A34" s="10" t="str">
        <f>IF(ST_ZALTAR18[ΣCAT]=$B$2,"",IF(ST_ZALTAR18[Артикул]="",HYPERLINK("#ОГЛАВЛЕНИЕ!A"&amp;MATCH(ST_ZALTAR18[ΣCAT],ST_INDEX[ΣCAT],)+2,CHAR(187)),""))</f>
        <v/>
      </c>
      <c r="F34" s="6" t="str">
        <f>$B$2&amp;ST_ZALTAR18[CAT2]&amp;ST_ZALTAR18[CAT3]&amp;ST_ZALTAR18[CAT4]</f>
        <v>ZALTAR</v>
      </c>
      <c r="G34" t="s">
        <v>119</v>
      </c>
      <c r="H34" s="14" t="s">
        <v>20</v>
      </c>
      <c r="I34" s="19">
        <v>1121</v>
      </c>
      <c r="J34" s="5">
        <v>4631175643813</v>
      </c>
      <c r="K34" s="5" t="s">
        <v>669</v>
      </c>
    </row>
    <row r="35" spans="1:12" ht="45" customHeight="1" x14ac:dyDescent="0.3">
      <c r="A35" s="10" t="str">
        <f>IF(ST_ZALTAR18[ΣCAT]=$B$2,"",IF(ST_ZALTAR18[Артикул]="",HYPERLINK("#ОГЛАВЛЕНИЕ!A"&amp;MATCH(ST_ZALTAR18[ΣCAT],ST_INDEX[ΣCAT],)+2,CHAR(187)),""))</f>
        <v/>
      </c>
      <c r="F35" s="6" t="str">
        <f>$B$2&amp;ST_ZALTAR18[CAT2]&amp;ST_ZALTAR18[CAT3]&amp;ST_ZALTAR18[CAT4]</f>
        <v>ZALTAR</v>
      </c>
      <c r="G35" t="s">
        <v>120</v>
      </c>
      <c r="H35" s="14" t="s">
        <v>35</v>
      </c>
      <c r="I35" s="19">
        <v>5757</v>
      </c>
      <c r="J35" s="5">
        <v>4631175643820</v>
      </c>
      <c r="K35" s="5" t="s">
        <v>670</v>
      </c>
    </row>
    <row r="36" spans="1:12" x14ac:dyDescent="0.3">
      <c r="A36" s="10" t="str">
        <f>IF(ST_ZALTAR18[ΣCAT]=$B$2,"",IF(ST_ZALTAR18[Артикул]="",HYPERLINK("#ОГЛАВЛЕНИЕ!A"&amp;MATCH(ST_ZALTAR18[ΣCAT],ST_INDEX[ΣCAT],)+2,CHAR(187)),""))</f>
        <v>»</v>
      </c>
      <c r="B36" s="6"/>
      <c r="C36" s="6"/>
      <c r="D36" s="3" t="s">
        <v>7</v>
      </c>
      <c r="E36" s="3"/>
      <c r="F36" s="6" t="str">
        <f>$B$2&amp;ST_ZALTAR18[CAT2]&amp;ST_ZALTAR18[CAT3]&amp;ST_ZALTAR18[CAT4]</f>
        <v>ZALTARМетчики машинные YELLOW RING - HSS-E - DIN 371/376 - M - для метрической резьбы ISO DIN 13 - Допуск ISO 2/6H - УНИВЕРСАЛЬНОЕ ИСПОЛЬЗОВАНИЕ ДО 900 Н/мм2</v>
      </c>
      <c r="G36" s="39"/>
      <c r="H36" s="22"/>
      <c r="I36" s="31"/>
      <c r="J36" s="24"/>
      <c r="K36" s="24"/>
      <c r="L36" s="22"/>
    </row>
    <row r="37" spans="1:12" ht="225" x14ac:dyDescent="0.3">
      <c r="A37" s="34" t="str">
        <f>IF(ST_ZALTAR18[ΣCAT]=$B$2,"",IF(ST_ZALTAR18[Артикул]="",HYPERLINK("#ОГЛАВЛЕНИЕ!A"&amp;MATCH(ST_ZALTAR18[ΣCAT],ST_INDEX[ΣCAT],)+2,CHAR(187)),""))</f>
        <v/>
      </c>
      <c r="B37" s="6"/>
      <c r="C37" s="6"/>
      <c r="D37" s="3"/>
      <c r="E37" s="3"/>
      <c r="F37" s="6" t="str">
        <f>$B$2&amp;ST_ZALTAR18[CAT2]&amp;ST_ZALTAR18[CAT3]&amp;ST_ZALTAR18[CAT4]</f>
        <v>ZALTAR</v>
      </c>
      <c r="G37" s="39"/>
      <c r="H37" s="22" t="s">
        <v>612</v>
      </c>
      <c r="I37" s="31"/>
      <c r="J37" s="24"/>
      <c r="K37" s="24"/>
      <c r="L37" s="22"/>
    </row>
    <row r="38" spans="1:12" ht="18.75" customHeight="1" x14ac:dyDescent="0.3">
      <c r="A38" s="10" t="str">
        <f>IF(ST_ZALTAR18[ΣCAT]=$B$2,"",IF(ST_ZALTAR18[Артикул]="",HYPERLINK("#ОГЛАВЛЕНИЕ!A"&amp;MATCH(ST_ZALTAR18[ΣCAT],ST_INDEX[ΣCAT],)+2,CHAR(187)),""))</f>
        <v>»</v>
      </c>
      <c r="B38" s="6"/>
      <c r="C38" s="6"/>
      <c r="D38" s="6"/>
      <c r="E38" s="8" t="s">
        <v>8</v>
      </c>
      <c r="F38" s="6" t="str">
        <f>$B$2&amp;ST_ZALTAR18[CAT2]&amp;ST_ZALTAR18[CAT3]&amp;ST_ZALTAR18[CAT4]</f>
        <v>ZALTARМетчики машинные YELLOW RING - HSS-E - Тип B - DIN 371/376 - M - для метрической резьбы ISO DIN 13 - Допуск ISO 2/6H - 4–5 витков на заборной части со спиральной подточкой для сквозных отверстий</v>
      </c>
      <c r="G38" s="40"/>
      <c r="H38" s="23"/>
      <c r="I38" s="29"/>
      <c r="J38" s="30"/>
      <c r="K38" s="30"/>
      <c r="L38" s="23"/>
    </row>
    <row r="39" spans="1:12" ht="45" customHeight="1" x14ac:dyDescent="0.3">
      <c r="A39" s="34" t="str">
        <f>IF(ST_ZALTAR18[ΣCAT]=$B$2,"",IF(ST_ZALTAR18[Артикул]="",HYPERLINK("#ОГЛАВЛЕНИЕ!A"&amp;MATCH(ST_ZALTAR18[ΣCAT],ST_INDEX[ΣCAT],)+2,CHAR(187)),""))</f>
        <v/>
      </c>
      <c r="B39" s="6"/>
      <c r="C39" s="6"/>
      <c r="D39" s="6"/>
      <c r="E39" s="8"/>
      <c r="F39" s="6" t="str">
        <f>$B$2&amp;ST_ZALTAR18[CAT2]&amp;ST_ZALTAR18[CAT3]&amp;ST_ZALTAR18[CAT4]</f>
        <v>ZALTAR</v>
      </c>
      <c r="G39" s="40"/>
      <c r="H39" s="42" t="s">
        <v>230</v>
      </c>
      <c r="I39" s="29"/>
      <c r="J39" s="30"/>
      <c r="K39" s="30"/>
      <c r="L39" s="23"/>
    </row>
    <row r="40" spans="1:12" ht="45" customHeight="1" x14ac:dyDescent="0.3">
      <c r="A40" s="10" t="str">
        <f>IF(ST_ZALTAR18[ΣCAT]=$B$2,"",IF(ST_ZALTAR18[Артикул]="",HYPERLINK("#ОГЛАВЛЕНИЕ!A"&amp;MATCH(ST_ZALTAR18[ΣCAT],ST_INDEX[ΣCAT],)+2,CHAR(187)),""))</f>
        <v/>
      </c>
      <c r="F40" s="6" t="str">
        <f>$B$2&amp;ST_ZALTAR18[CAT2]&amp;ST_ZALTAR18[CAT3]&amp;ST_ZALTAR18[CAT4]</f>
        <v>ZALTAR</v>
      </c>
      <c r="G40" t="s">
        <v>121</v>
      </c>
      <c r="H40" s="14" t="s">
        <v>29</v>
      </c>
      <c r="I40" s="19">
        <v>623</v>
      </c>
      <c r="J40" s="5">
        <v>4631175643837</v>
      </c>
      <c r="K40" s="5" t="s">
        <v>671</v>
      </c>
    </row>
    <row r="41" spans="1:12" ht="45" customHeight="1" x14ac:dyDescent="0.3">
      <c r="A41" s="10" t="str">
        <f>IF(ST_ZALTAR18[ΣCAT]=$B$2,"",IF(ST_ZALTAR18[Артикул]="",HYPERLINK("#ОГЛАВЛЕНИЕ!A"&amp;MATCH(ST_ZALTAR18[ΣCAT],ST_INDEX[ΣCAT],)+2,CHAR(187)),""))</f>
        <v/>
      </c>
      <c r="F41" s="6" t="str">
        <f>$B$2&amp;ST_ZALTAR18[CAT2]&amp;ST_ZALTAR18[CAT3]&amp;ST_ZALTAR18[CAT4]</f>
        <v>ZALTAR</v>
      </c>
      <c r="G41" t="s">
        <v>122</v>
      </c>
      <c r="H41" s="14" t="s">
        <v>30</v>
      </c>
      <c r="I41" s="19">
        <v>623</v>
      </c>
      <c r="J41" s="5">
        <v>4631175643844</v>
      </c>
      <c r="K41" s="5" t="s">
        <v>672</v>
      </c>
    </row>
    <row r="42" spans="1:12" ht="45" customHeight="1" x14ac:dyDescent="0.3">
      <c r="A42" s="10" t="str">
        <f>IF(ST_ZALTAR18[ΣCAT]=$B$2,"",IF(ST_ZALTAR18[Артикул]="",HYPERLINK("#ОГЛАВЛЕНИЕ!A"&amp;MATCH(ST_ZALTAR18[ΣCAT],ST_INDEX[ΣCAT],)+2,CHAR(187)),""))</f>
        <v/>
      </c>
      <c r="F42" s="6" t="str">
        <f>$B$2&amp;ST_ZALTAR18[CAT2]&amp;ST_ZALTAR18[CAT3]&amp;ST_ZALTAR18[CAT4]</f>
        <v>ZALTAR</v>
      </c>
      <c r="G42" t="s">
        <v>123</v>
      </c>
      <c r="H42" s="14" t="s">
        <v>31</v>
      </c>
      <c r="I42" s="19">
        <v>739</v>
      </c>
      <c r="J42" s="5">
        <v>4631175643851</v>
      </c>
      <c r="K42" s="5" t="s">
        <v>673</v>
      </c>
    </row>
    <row r="43" spans="1:12" ht="45" customHeight="1" x14ac:dyDescent="0.3">
      <c r="A43" s="10" t="str">
        <f>IF(ST_ZALTAR18[ΣCAT]=$B$2,"",IF(ST_ZALTAR18[Артикул]="",HYPERLINK("#ОГЛАВЛЕНИЕ!A"&amp;MATCH(ST_ZALTAR18[ΣCAT],ST_INDEX[ΣCAT],)+2,CHAR(187)),""))</f>
        <v/>
      </c>
      <c r="F43" s="6" t="str">
        <f>$B$2&amp;ST_ZALTAR18[CAT2]&amp;ST_ZALTAR18[CAT3]&amp;ST_ZALTAR18[CAT4]</f>
        <v>ZALTAR</v>
      </c>
      <c r="G43" t="s">
        <v>124</v>
      </c>
      <c r="H43" s="14" t="s">
        <v>32</v>
      </c>
      <c r="I43" s="19">
        <v>918</v>
      </c>
      <c r="J43" s="5">
        <v>4631175643868</v>
      </c>
      <c r="K43" s="5" t="s">
        <v>674</v>
      </c>
    </row>
    <row r="44" spans="1:12" ht="45" customHeight="1" x14ac:dyDescent="0.3">
      <c r="A44" s="10" t="str">
        <f>IF(ST_ZALTAR18[ΣCAT]=$B$2,"",IF(ST_ZALTAR18[Артикул]="",HYPERLINK("#ОГЛАВЛЕНИЕ!A"&amp;MATCH(ST_ZALTAR18[ΣCAT],ST_INDEX[ΣCAT],)+2,CHAR(187)),""))</f>
        <v/>
      </c>
      <c r="F44" s="6" t="str">
        <f>$B$2&amp;ST_ZALTAR18[CAT2]&amp;ST_ZALTAR18[CAT3]&amp;ST_ZALTAR18[CAT4]</f>
        <v>ZALTAR</v>
      </c>
      <c r="G44" t="s">
        <v>125</v>
      </c>
      <c r="H44" s="14" t="s">
        <v>33</v>
      </c>
      <c r="I44" s="19">
        <v>1354</v>
      </c>
      <c r="J44" s="5">
        <v>4631175643875</v>
      </c>
      <c r="K44" s="5" t="s">
        <v>675</v>
      </c>
    </row>
    <row r="45" spans="1:12" ht="45" customHeight="1" x14ac:dyDescent="0.3">
      <c r="A45" s="10" t="str">
        <f>IF(ST_ZALTAR18[ΣCAT]=$B$2,"",IF(ST_ZALTAR18[Артикул]="",HYPERLINK("#ОГЛАВЛЕНИЕ!A"&amp;MATCH(ST_ZALTAR18[ΣCAT],ST_INDEX[ΣCAT],)+2,CHAR(187)),""))</f>
        <v/>
      </c>
      <c r="F45" s="6" t="str">
        <f>$B$2&amp;ST_ZALTAR18[CAT2]&amp;ST_ZALTAR18[CAT3]&amp;ST_ZALTAR18[CAT4]</f>
        <v>ZALTAR</v>
      </c>
      <c r="G45" t="s">
        <v>126</v>
      </c>
      <c r="H45" s="14" t="s">
        <v>28</v>
      </c>
      <c r="I45" s="19">
        <v>1692</v>
      </c>
      <c r="J45" s="5">
        <v>4631175643882</v>
      </c>
      <c r="K45" s="5" t="s">
        <v>676</v>
      </c>
    </row>
    <row r="46" spans="1:12" ht="45" customHeight="1" x14ac:dyDescent="0.3">
      <c r="A46" s="10" t="str">
        <f>IF(ST_ZALTAR18[ΣCAT]=$B$2,"",IF(ST_ZALTAR18[Артикул]="",HYPERLINK("#ОГЛАВЛЕНИЕ!A"&amp;MATCH(ST_ZALTAR18[ΣCAT],ST_INDEX[ΣCAT],)+2,CHAR(187)),""))</f>
        <v/>
      </c>
      <c r="F46" s="6" t="str">
        <f>$B$2&amp;ST_ZALTAR18[CAT2]&amp;ST_ZALTAR18[CAT3]&amp;ST_ZALTAR18[CAT4]</f>
        <v>ZALTAR</v>
      </c>
      <c r="G46" t="s">
        <v>127</v>
      </c>
      <c r="H46" s="14" t="s">
        <v>34</v>
      </c>
      <c r="I46" s="19">
        <v>1996</v>
      </c>
      <c r="J46" s="5">
        <v>4631175643899</v>
      </c>
      <c r="K46" s="5" t="s">
        <v>677</v>
      </c>
    </row>
    <row r="47" spans="1:12" ht="45" customHeight="1" x14ac:dyDescent="0.3">
      <c r="A47" s="10" t="str">
        <f>IF(ST_ZALTAR18[ΣCAT]=$B$2,"",IF(ST_ZALTAR18[Артикул]="",HYPERLINK("#ОГЛАВЛЕНИЕ!A"&amp;MATCH(ST_ZALTAR18[ΣCAT],ST_INDEX[ΣCAT],)+2,CHAR(187)),""))</f>
        <v/>
      </c>
      <c r="F47" s="6" t="str">
        <f>$B$2&amp;ST_ZALTAR18[CAT2]&amp;ST_ZALTAR18[CAT3]&amp;ST_ZALTAR18[CAT4]</f>
        <v>ZALTAR</v>
      </c>
      <c r="G47" t="s">
        <v>128</v>
      </c>
      <c r="H47" s="14" t="s">
        <v>37</v>
      </c>
      <c r="I47" s="19">
        <v>9574</v>
      </c>
      <c r="J47" s="5">
        <v>4631175643905</v>
      </c>
      <c r="K47" s="5" t="s">
        <v>678</v>
      </c>
    </row>
    <row r="48" spans="1:12" ht="18.75" customHeight="1" x14ac:dyDescent="0.3">
      <c r="A48" s="10" t="str">
        <f>IF(ST_ZALTAR18[ΣCAT]=$B$2,"",IF(ST_ZALTAR18[Артикул]="",HYPERLINK("#ОГЛАВЛЕНИЕ!A"&amp;MATCH(ST_ZALTAR18[ΣCAT],ST_INDEX[ΣCAT],)+2,CHAR(187)),""))</f>
        <v>»</v>
      </c>
      <c r="B48" s="6"/>
      <c r="C48" s="6"/>
      <c r="D48" s="6"/>
      <c r="E48" s="8" t="s">
        <v>610</v>
      </c>
      <c r="F48" s="6" t="str">
        <f>$B$2&amp;ST_ZALTAR18[CAT2]&amp;ST_ZALTAR18[CAT3]&amp;ST_ZALTAR18[CAT4]</f>
        <v>ZALTARМетчики машинные YELLOW RING - HSS-E - 35° RSP - DIN 371/376 - M - для метрической резьбы ISO DIN 13 - Допуск ISO 2/6H - 2–3 витка на заборной части, 35° винтовая канавка для глухих отверстий</v>
      </c>
      <c r="G48" s="40"/>
      <c r="H48" s="23"/>
      <c r="I48" s="29"/>
      <c r="J48" s="30"/>
      <c r="K48" s="30"/>
      <c r="L48" s="23"/>
    </row>
    <row r="49" spans="1:12" ht="45" customHeight="1" x14ac:dyDescent="0.3">
      <c r="A49" s="34" t="str">
        <f>IF(ST_ZALTAR18[ΣCAT]=$B$2,"",IF(ST_ZALTAR18[Артикул]="",HYPERLINK("#ОГЛАВЛЕНИЕ!A"&amp;MATCH(ST_ZALTAR18[ΣCAT],ST_INDEX[ΣCAT],)+2,CHAR(187)),""))</f>
        <v/>
      </c>
      <c r="B49" s="6"/>
      <c r="C49" s="6"/>
      <c r="D49" s="6"/>
      <c r="E49" s="8"/>
      <c r="F49" s="6" t="str">
        <f>$B$2&amp;ST_ZALTAR18[CAT2]&amp;ST_ZALTAR18[CAT3]&amp;ST_ZALTAR18[CAT4]</f>
        <v>ZALTAR</v>
      </c>
      <c r="G49" s="40"/>
      <c r="H49" s="42" t="s">
        <v>231</v>
      </c>
      <c r="I49" s="29"/>
      <c r="J49" s="30"/>
      <c r="K49" s="30"/>
      <c r="L49" s="23"/>
    </row>
    <row r="50" spans="1:12" ht="45" customHeight="1" x14ac:dyDescent="0.3">
      <c r="A50" s="10" t="str">
        <f>IF(ST_ZALTAR18[ΣCAT]=$B$2,"",IF(ST_ZALTAR18[Артикул]="",HYPERLINK("#ОГЛАВЛЕНИЕ!A"&amp;MATCH(ST_ZALTAR18[ΣCAT],ST_INDEX[ΣCAT],)+2,CHAR(187)),""))</f>
        <v/>
      </c>
      <c r="F50" s="6" t="str">
        <f>$B$2&amp;ST_ZALTAR18[CAT2]&amp;ST_ZALTAR18[CAT3]&amp;ST_ZALTAR18[CAT4]</f>
        <v>ZALTAR</v>
      </c>
      <c r="G50" t="s">
        <v>129</v>
      </c>
      <c r="H50" s="14" t="s">
        <v>594</v>
      </c>
      <c r="I50" s="19">
        <v>623</v>
      </c>
      <c r="J50" s="5">
        <v>4631175643912</v>
      </c>
      <c r="K50" s="5" t="s">
        <v>679</v>
      </c>
    </row>
    <row r="51" spans="1:12" ht="45" customHeight="1" x14ac:dyDescent="0.3">
      <c r="A51" s="10" t="str">
        <f>IF(ST_ZALTAR18[ΣCAT]=$B$2,"",IF(ST_ZALTAR18[Артикул]="",HYPERLINK("#ОГЛАВЛЕНИЕ!A"&amp;MATCH(ST_ZALTAR18[ΣCAT],ST_INDEX[ΣCAT],)+2,CHAR(187)),""))</f>
        <v/>
      </c>
      <c r="F51" s="6" t="str">
        <f>$B$2&amp;ST_ZALTAR18[CAT2]&amp;ST_ZALTAR18[CAT3]&amp;ST_ZALTAR18[CAT4]</f>
        <v>ZALTAR</v>
      </c>
      <c r="G51" t="s">
        <v>130</v>
      </c>
      <c r="H51" s="14" t="s">
        <v>595</v>
      </c>
      <c r="I51" s="19">
        <v>623</v>
      </c>
      <c r="J51" s="5">
        <v>4631175643929</v>
      </c>
      <c r="K51" s="5" t="s">
        <v>680</v>
      </c>
    </row>
    <row r="52" spans="1:12" ht="45" customHeight="1" x14ac:dyDescent="0.3">
      <c r="A52" s="10" t="str">
        <f>IF(ST_ZALTAR18[ΣCAT]=$B$2,"",IF(ST_ZALTAR18[Артикул]="",HYPERLINK("#ОГЛАВЛЕНИЕ!A"&amp;MATCH(ST_ZALTAR18[ΣCAT],ST_INDEX[ΣCAT],)+2,CHAR(187)),""))</f>
        <v/>
      </c>
      <c r="F52" s="6" t="str">
        <f>$B$2&amp;ST_ZALTAR18[CAT2]&amp;ST_ZALTAR18[CAT3]&amp;ST_ZALTAR18[CAT4]</f>
        <v>ZALTAR</v>
      </c>
      <c r="G52" t="s">
        <v>131</v>
      </c>
      <c r="H52" s="14" t="s">
        <v>596</v>
      </c>
      <c r="I52" s="19">
        <v>739</v>
      </c>
      <c r="J52" s="5">
        <v>4631175643936</v>
      </c>
      <c r="K52" s="5" t="s">
        <v>681</v>
      </c>
    </row>
    <row r="53" spans="1:12" ht="45" customHeight="1" x14ac:dyDescent="0.3">
      <c r="A53" s="10" t="str">
        <f>IF(ST_ZALTAR18[ΣCAT]=$B$2,"",IF(ST_ZALTAR18[Артикул]="",HYPERLINK("#ОГЛАВЛЕНИЕ!A"&amp;MATCH(ST_ZALTAR18[ΣCAT],ST_INDEX[ΣCAT],)+2,CHAR(187)),""))</f>
        <v/>
      </c>
      <c r="F53" s="6" t="str">
        <f>$B$2&amp;ST_ZALTAR18[CAT2]&amp;ST_ZALTAR18[CAT3]&amp;ST_ZALTAR18[CAT4]</f>
        <v>ZALTAR</v>
      </c>
      <c r="G53" t="s">
        <v>132</v>
      </c>
      <c r="H53" s="14" t="s">
        <v>597</v>
      </c>
      <c r="I53" s="19">
        <v>918</v>
      </c>
      <c r="J53" s="5">
        <v>4631175643943</v>
      </c>
      <c r="K53" s="5" t="s">
        <v>682</v>
      </c>
    </row>
    <row r="54" spans="1:12" ht="45" customHeight="1" x14ac:dyDescent="0.3">
      <c r="A54" s="10" t="str">
        <f>IF(ST_ZALTAR18[ΣCAT]=$B$2,"",IF(ST_ZALTAR18[Артикул]="",HYPERLINK("#ОГЛАВЛЕНИЕ!A"&amp;MATCH(ST_ZALTAR18[ΣCAT],ST_INDEX[ΣCAT],)+2,CHAR(187)),""))</f>
        <v/>
      </c>
      <c r="F54" s="6" t="str">
        <f>$B$2&amp;ST_ZALTAR18[CAT2]&amp;ST_ZALTAR18[CAT3]&amp;ST_ZALTAR18[CAT4]</f>
        <v>ZALTAR</v>
      </c>
      <c r="G54" t="s">
        <v>133</v>
      </c>
      <c r="H54" s="14" t="s">
        <v>598</v>
      </c>
      <c r="I54" s="19">
        <v>1354</v>
      </c>
      <c r="J54" s="5">
        <v>4631175643950</v>
      </c>
      <c r="K54" s="5" t="s">
        <v>683</v>
      </c>
    </row>
    <row r="55" spans="1:12" ht="45" customHeight="1" x14ac:dyDescent="0.3">
      <c r="A55" s="10" t="str">
        <f>IF(ST_ZALTAR18[ΣCAT]=$B$2,"",IF(ST_ZALTAR18[Артикул]="",HYPERLINK("#ОГЛАВЛЕНИЕ!A"&amp;MATCH(ST_ZALTAR18[ΣCAT],ST_INDEX[ΣCAT],)+2,CHAR(187)),""))</f>
        <v/>
      </c>
      <c r="F55" s="6" t="str">
        <f>$B$2&amp;ST_ZALTAR18[CAT2]&amp;ST_ZALTAR18[CAT3]&amp;ST_ZALTAR18[CAT4]</f>
        <v>ZALTAR</v>
      </c>
      <c r="G55" t="s">
        <v>134</v>
      </c>
      <c r="H55" s="14" t="s">
        <v>599</v>
      </c>
      <c r="I55" s="19">
        <v>1692</v>
      </c>
      <c r="J55" s="5">
        <v>4631175643967</v>
      </c>
      <c r="K55" s="5" t="s">
        <v>684</v>
      </c>
    </row>
    <row r="56" spans="1:12" ht="45" customHeight="1" x14ac:dyDescent="0.3">
      <c r="A56" s="10" t="str">
        <f>IF(ST_ZALTAR18[ΣCAT]=$B$2,"",IF(ST_ZALTAR18[Артикул]="",HYPERLINK("#ОГЛАВЛЕНИЕ!A"&amp;MATCH(ST_ZALTAR18[ΣCAT],ST_INDEX[ΣCAT],)+2,CHAR(187)),""))</f>
        <v/>
      </c>
      <c r="F56" s="6" t="str">
        <f>$B$2&amp;ST_ZALTAR18[CAT2]&amp;ST_ZALTAR18[CAT3]&amp;ST_ZALTAR18[CAT4]</f>
        <v>ZALTAR</v>
      </c>
      <c r="G56" t="s">
        <v>135</v>
      </c>
      <c r="H56" s="14" t="s">
        <v>606</v>
      </c>
      <c r="I56" s="19">
        <v>1996</v>
      </c>
      <c r="J56" s="5">
        <v>4631175643974</v>
      </c>
      <c r="K56" s="5" t="s">
        <v>685</v>
      </c>
    </row>
    <row r="57" spans="1:12" ht="45" customHeight="1" x14ac:dyDescent="0.3">
      <c r="A57" s="10" t="str">
        <f>IF(ST_ZALTAR18[ΣCAT]=$B$2,"",IF(ST_ZALTAR18[Артикул]="",HYPERLINK("#ОГЛАВЛЕНИЕ!A"&amp;MATCH(ST_ZALTAR18[ΣCAT],ST_INDEX[ΣCAT],)+2,CHAR(187)),""))</f>
        <v/>
      </c>
      <c r="F57" s="6" t="str">
        <f>$B$2&amp;ST_ZALTAR18[CAT2]&amp;ST_ZALTAR18[CAT3]&amp;ST_ZALTAR18[CAT4]</f>
        <v>ZALTAR</v>
      </c>
      <c r="G57" t="s">
        <v>136</v>
      </c>
      <c r="H57" s="14" t="s">
        <v>607</v>
      </c>
      <c r="I57" s="19">
        <v>9574</v>
      </c>
      <c r="J57" s="5">
        <v>4631175643981</v>
      </c>
      <c r="K57" s="5" t="s">
        <v>686</v>
      </c>
    </row>
    <row r="58" spans="1:12" ht="18.75" customHeight="1" x14ac:dyDescent="0.3">
      <c r="A58" s="10" t="str">
        <f>IF(ST_ZALTAR18[ΣCAT]=$B$2,"",IF(ST_ZALTAR18[Артикул]="",HYPERLINK("#ОГЛАВЛЕНИЕ!A"&amp;MATCH(ST_ZALTAR18[ΣCAT],ST_INDEX[ΣCAT],)+2,CHAR(187)),""))</f>
        <v>»</v>
      </c>
      <c r="B58" s="6"/>
      <c r="C58" s="7" t="s">
        <v>9</v>
      </c>
      <c r="D58" s="7"/>
      <c r="E58" s="7"/>
      <c r="F58" s="6" t="str">
        <f>$B$2&amp;ST_ZALTAR18[CAT2]&amp;ST_ZALTAR18[CAT3]&amp;ST_ZALTAR18[CAT4]</f>
        <v>ZALTARПлашки резьбонарезные</v>
      </c>
      <c r="G58" s="38"/>
      <c r="H58" s="21"/>
      <c r="I58" s="25"/>
      <c r="J58" s="26"/>
      <c r="K58" s="26"/>
      <c r="L58" s="21"/>
    </row>
    <row r="59" spans="1:12" x14ac:dyDescent="0.3">
      <c r="A59" s="10" t="str">
        <f>IF(ST_ZALTAR18[ΣCAT]=$B$2,"",IF(ST_ZALTAR18[Артикул]="",HYPERLINK("#ОГЛАВЛЕНИЕ!A"&amp;MATCH(ST_ZALTAR18[ΣCAT],ST_INDEX[ΣCAT],)+2,CHAR(187)),""))</f>
        <v>»</v>
      </c>
      <c r="B59" s="6"/>
      <c r="C59" s="6"/>
      <c r="D59" s="3" t="s">
        <v>613</v>
      </c>
      <c r="E59" s="3"/>
      <c r="F59" s="6" t="str">
        <f>$B$2&amp;ST_ZALTAR18[CAT2]&amp;ST_ZALTAR18[CAT3]&amp;ST_ZALTAR18[CAT4]</f>
        <v>ZALTARПлашки круглые - M - SE - DIN 223 B - для метрической резьбы ISO DIN 13 - Допуск 6g - для нарезания наружной резьбы</v>
      </c>
      <c r="G59" s="39"/>
      <c r="H59" s="22"/>
      <c r="I59" s="31"/>
      <c r="J59" s="24"/>
      <c r="K59" s="24"/>
      <c r="L59" s="22"/>
    </row>
    <row r="60" spans="1:12" ht="18.75" customHeight="1" x14ac:dyDescent="0.3">
      <c r="A60" s="10" t="str">
        <f>IF(ST_ZALTAR18[ΣCAT]=$B$2,"",IF(ST_ZALTAR18[Артикул]="",HYPERLINK("#ОГЛАВЛЕНИЕ!A"&amp;MATCH(ST_ZALTAR18[ΣCAT],ST_INDEX[ΣCAT],)+2,CHAR(187)),""))</f>
        <v>»</v>
      </c>
      <c r="B60" s="6"/>
      <c r="C60" s="6"/>
      <c r="D60" s="6"/>
      <c r="E60" s="8" t="s">
        <v>614</v>
      </c>
      <c r="F60" s="6" t="str">
        <f>$B$2&amp;ST_ZALTAR18[CAT2]&amp;ST_ZALTAR18[CAT3]&amp;ST_ZALTAR18[CAT4]</f>
        <v>ZALTARПлашки круглые - M - HSS - SE - DIN 223 B - для метрической резьбы ISO DIN 13 - Допуск 6g</v>
      </c>
      <c r="G60" s="40"/>
      <c r="H60" s="23"/>
      <c r="I60" s="29"/>
      <c r="J60" s="30"/>
      <c r="K60" s="30"/>
      <c r="L60" s="23"/>
    </row>
    <row r="61" spans="1:12" ht="90" customHeight="1" x14ac:dyDescent="0.3">
      <c r="A61" s="34" t="str">
        <f>IF(ST_ZALTAR18[ΣCAT]=$B$2,"",IF(ST_ZALTAR18[Артикул]="",HYPERLINK("#ОГЛАВЛЕНИЕ!A"&amp;MATCH(ST_ZALTAR18[ΣCAT],ST_INDEX[ΣCAT],)+2,CHAR(187)),""))</f>
        <v/>
      </c>
      <c r="B61" s="6"/>
      <c r="C61" s="6"/>
      <c r="D61" s="6"/>
      <c r="E61" s="8"/>
      <c r="F61" s="6" t="str">
        <f>$B$2&amp;ST_ZALTAR18[CAT2]&amp;ST_ZALTAR18[CAT3]&amp;ST_ZALTAR18[CAT4]</f>
        <v>ZALTAR</v>
      </c>
      <c r="G61" s="40"/>
      <c r="H61" s="42" t="s">
        <v>226</v>
      </c>
      <c r="I61" s="29"/>
      <c r="J61" s="30"/>
      <c r="K61" s="30"/>
      <c r="L61" s="23"/>
    </row>
    <row r="62" spans="1:12" ht="45" customHeight="1" x14ac:dyDescent="0.3">
      <c r="A62" s="10" t="str">
        <f>IF(ST_ZALTAR18[ΣCAT]=$B$2,"",IF(ST_ZALTAR18[Артикул]="",HYPERLINK("#ОГЛАВЛЕНИЕ!A"&amp;MATCH(ST_ZALTAR18[ΣCAT],ST_INDEX[ΣCAT],)+2,CHAR(187)),""))</f>
        <v/>
      </c>
      <c r="F62" s="6" t="str">
        <f>$B$2&amp;ST_ZALTAR18[CAT2]&amp;ST_ZALTAR18[CAT3]&amp;ST_ZALTAR18[CAT4]</f>
        <v>ZALTAR</v>
      </c>
      <c r="G62" t="s">
        <v>151</v>
      </c>
      <c r="H62" s="14" t="s">
        <v>615</v>
      </c>
      <c r="I62" s="19">
        <v>429</v>
      </c>
      <c r="J62" s="5">
        <v>4631175644063</v>
      </c>
      <c r="K62" s="5" t="s">
        <v>687</v>
      </c>
    </row>
    <row r="63" spans="1:12" ht="45" customHeight="1" x14ac:dyDescent="0.3">
      <c r="A63" s="10" t="str">
        <f>IF(ST_ZALTAR18[ΣCAT]=$B$2,"",IF(ST_ZALTAR18[Артикул]="",HYPERLINK("#ОГЛАВЛЕНИЕ!A"&amp;MATCH(ST_ZALTAR18[ΣCAT],ST_INDEX[ΣCAT],)+2,CHAR(187)),""))</f>
        <v/>
      </c>
      <c r="F63" s="6" t="str">
        <f>$B$2&amp;ST_ZALTAR18[CAT2]&amp;ST_ZALTAR18[CAT3]&amp;ST_ZALTAR18[CAT4]</f>
        <v>ZALTAR</v>
      </c>
      <c r="G63" t="s">
        <v>152</v>
      </c>
      <c r="H63" s="14" t="s">
        <v>616</v>
      </c>
      <c r="I63" s="19">
        <v>429</v>
      </c>
      <c r="J63" s="5">
        <v>4631175644070</v>
      </c>
      <c r="K63" s="5" t="s">
        <v>688</v>
      </c>
    </row>
    <row r="64" spans="1:12" ht="45" customHeight="1" x14ac:dyDescent="0.3">
      <c r="A64" s="10" t="str">
        <f>IF(ST_ZALTAR18[ΣCAT]=$B$2,"",IF(ST_ZALTAR18[Артикул]="",HYPERLINK("#ОГЛАВЛЕНИЕ!A"&amp;MATCH(ST_ZALTAR18[ΣCAT],ST_INDEX[ΣCAT],)+2,CHAR(187)),""))</f>
        <v/>
      </c>
      <c r="F64" s="6" t="str">
        <f>$B$2&amp;ST_ZALTAR18[CAT2]&amp;ST_ZALTAR18[CAT3]&amp;ST_ZALTAR18[CAT4]</f>
        <v>ZALTAR</v>
      </c>
      <c r="G64" t="s">
        <v>153</v>
      </c>
      <c r="H64" s="14" t="s">
        <v>617</v>
      </c>
      <c r="I64" s="19">
        <v>429</v>
      </c>
      <c r="J64" s="5">
        <v>4631175644087</v>
      </c>
      <c r="K64" s="5" t="s">
        <v>689</v>
      </c>
    </row>
    <row r="65" spans="1:12" ht="45" customHeight="1" x14ac:dyDescent="0.3">
      <c r="A65" s="10" t="str">
        <f>IF(ST_ZALTAR18[ΣCAT]=$B$2,"",IF(ST_ZALTAR18[Артикул]="",HYPERLINK("#ОГЛАВЛЕНИЕ!A"&amp;MATCH(ST_ZALTAR18[ΣCAT],ST_INDEX[ΣCAT],)+2,CHAR(187)),""))</f>
        <v/>
      </c>
      <c r="F65" s="6" t="str">
        <f>$B$2&amp;ST_ZALTAR18[CAT2]&amp;ST_ZALTAR18[CAT3]&amp;ST_ZALTAR18[CAT4]</f>
        <v>ZALTAR</v>
      </c>
      <c r="G65" t="s">
        <v>154</v>
      </c>
      <c r="H65" s="14" t="s">
        <v>618</v>
      </c>
      <c r="I65" s="19">
        <v>429</v>
      </c>
      <c r="J65" s="5">
        <v>4631175644094</v>
      </c>
      <c r="K65" s="5" t="s">
        <v>690</v>
      </c>
    </row>
    <row r="66" spans="1:12" ht="45" customHeight="1" x14ac:dyDescent="0.3">
      <c r="A66" s="10" t="str">
        <f>IF(ST_ZALTAR18[ΣCAT]=$B$2,"",IF(ST_ZALTAR18[Артикул]="",HYPERLINK("#ОГЛАВЛЕНИЕ!A"&amp;MATCH(ST_ZALTAR18[ΣCAT],ST_INDEX[ΣCAT],)+2,CHAR(187)),""))</f>
        <v/>
      </c>
      <c r="F66" s="6" t="str">
        <f>$B$2&amp;ST_ZALTAR18[CAT2]&amp;ST_ZALTAR18[CAT3]&amp;ST_ZALTAR18[CAT4]</f>
        <v>ZALTAR</v>
      </c>
      <c r="G66" t="s">
        <v>155</v>
      </c>
      <c r="H66" s="14" t="s">
        <v>619</v>
      </c>
      <c r="I66" s="19">
        <v>520</v>
      </c>
      <c r="J66" s="5">
        <v>4631175644100</v>
      </c>
      <c r="K66" s="5" t="s">
        <v>691</v>
      </c>
    </row>
    <row r="67" spans="1:12" ht="45" customHeight="1" x14ac:dyDescent="0.3">
      <c r="A67" s="10" t="str">
        <f>IF(ST_ZALTAR18[ΣCAT]=$B$2,"",IF(ST_ZALTAR18[Артикул]="",HYPERLINK("#ОГЛАВЛЕНИЕ!A"&amp;MATCH(ST_ZALTAR18[ΣCAT],ST_INDEX[ΣCAT],)+2,CHAR(187)),""))</f>
        <v/>
      </c>
      <c r="F67" s="6" t="str">
        <f>$B$2&amp;ST_ZALTAR18[CAT2]&amp;ST_ZALTAR18[CAT3]&amp;ST_ZALTAR18[CAT4]</f>
        <v>ZALTAR</v>
      </c>
      <c r="G67" t="s">
        <v>156</v>
      </c>
      <c r="H67" s="14" t="s">
        <v>620</v>
      </c>
      <c r="I67" s="19">
        <v>901</v>
      </c>
      <c r="J67" s="5">
        <v>4631175644117</v>
      </c>
      <c r="K67" s="5" t="s">
        <v>692</v>
      </c>
    </row>
    <row r="68" spans="1:12" ht="45" customHeight="1" x14ac:dyDescent="0.3">
      <c r="A68" s="10" t="str">
        <f>IF(ST_ZALTAR18[ΣCAT]=$B$2,"",IF(ST_ZALTAR18[Артикул]="",HYPERLINK("#ОГЛАВЛЕНИЕ!A"&amp;MATCH(ST_ZALTAR18[ΣCAT],ST_INDEX[ΣCAT],)+2,CHAR(187)),""))</f>
        <v/>
      </c>
      <c r="F68" s="6" t="str">
        <f>$B$2&amp;ST_ZALTAR18[CAT2]&amp;ST_ZALTAR18[CAT3]&amp;ST_ZALTAR18[CAT4]</f>
        <v>ZALTAR</v>
      </c>
      <c r="G68" t="s">
        <v>157</v>
      </c>
      <c r="H68" s="14" t="s">
        <v>621</v>
      </c>
      <c r="I68" s="19">
        <v>1287</v>
      </c>
      <c r="J68" s="5">
        <v>4631175644124</v>
      </c>
      <c r="K68" s="5" t="s">
        <v>693</v>
      </c>
    </row>
    <row r="69" spans="1:12" ht="45" customHeight="1" x14ac:dyDescent="0.3">
      <c r="A69" s="10" t="str">
        <f>IF(ST_ZALTAR18[ΣCAT]=$B$2,"",IF(ST_ZALTAR18[Артикул]="",HYPERLINK("#ОГЛАВЛЕНИЕ!A"&amp;MATCH(ST_ZALTAR18[ΣCAT],ST_INDEX[ΣCAT],)+2,CHAR(187)),""))</f>
        <v/>
      </c>
      <c r="F69" s="6" t="str">
        <f>$B$2&amp;ST_ZALTAR18[CAT2]&amp;ST_ZALTAR18[CAT3]&amp;ST_ZALTAR18[CAT4]</f>
        <v>ZALTAR</v>
      </c>
      <c r="G69" t="s">
        <v>158</v>
      </c>
      <c r="H69" s="14" t="s">
        <v>622</v>
      </c>
      <c r="I69" s="19">
        <v>1287</v>
      </c>
      <c r="J69" s="5">
        <v>4631175644131</v>
      </c>
      <c r="K69" s="5" t="s">
        <v>694</v>
      </c>
    </row>
    <row r="70" spans="1:12" ht="45" customHeight="1" x14ac:dyDescent="0.3">
      <c r="A70" s="10" t="str">
        <f>IF(ST_ZALTAR18[ΣCAT]=$B$2,"",IF(ST_ZALTAR18[Артикул]="",HYPERLINK("#ОГЛАВЛЕНИЕ!A"&amp;MATCH(ST_ZALTAR18[ΣCAT],ST_INDEX[ΣCAT],)+2,CHAR(187)),""))</f>
        <v/>
      </c>
      <c r="F70" s="6" t="str">
        <f>$B$2&amp;ST_ZALTAR18[CAT2]&amp;ST_ZALTAR18[CAT3]&amp;ST_ZALTAR18[CAT4]</f>
        <v>ZALTAR</v>
      </c>
      <c r="G70" t="s">
        <v>159</v>
      </c>
      <c r="H70" s="14" t="s">
        <v>623</v>
      </c>
      <c r="I70" s="19">
        <v>2438</v>
      </c>
      <c r="J70" s="5">
        <v>4631175644148</v>
      </c>
      <c r="K70" s="5" t="s">
        <v>695</v>
      </c>
    </row>
    <row r="71" spans="1:12" ht="45" customHeight="1" x14ac:dyDescent="0.3">
      <c r="A71" s="10" t="str">
        <f>IF(ST_ZALTAR18[ΣCAT]=$B$2,"",IF(ST_ZALTAR18[Артикул]="",HYPERLINK("#ОГЛАВЛЕНИЕ!A"&amp;MATCH(ST_ZALTAR18[ΣCAT],ST_INDEX[ΣCAT],)+2,CHAR(187)),""))</f>
        <v/>
      </c>
      <c r="F71" s="6" t="str">
        <f>$B$2&amp;ST_ZALTAR18[CAT2]&amp;ST_ZALTAR18[CAT3]&amp;ST_ZALTAR18[CAT4]</f>
        <v>ZALTAR</v>
      </c>
      <c r="G71" t="s">
        <v>160</v>
      </c>
      <c r="H71" s="14" t="s">
        <v>624</v>
      </c>
      <c r="I71" s="19">
        <v>2438</v>
      </c>
      <c r="J71" s="5">
        <v>4631175644155</v>
      </c>
      <c r="K71" s="5" t="s">
        <v>696</v>
      </c>
    </row>
    <row r="72" spans="1:12" ht="45" customHeight="1" x14ac:dyDescent="0.3">
      <c r="A72" s="10" t="str">
        <f>IF(ST_ZALTAR18[ΣCAT]=$B$2,"",IF(ST_ZALTAR18[Артикул]="",HYPERLINK("#ОГЛАВЛЕНИЕ!A"&amp;MATCH(ST_ZALTAR18[ΣCAT],ST_INDEX[ΣCAT],)+2,CHAR(187)),""))</f>
        <v/>
      </c>
      <c r="F72" s="6" t="str">
        <f>$B$2&amp;ST_ZALTAR18[CAT2]&amp;ST_ZALTAR18[CAT3]&amp;ST_ZALTAR18[CAT4]</f>
        <v>ZALTAR</v>
      </c>
      <c r="G72" t="s">
        <v>161</v>
      </c>
      <c r="H72" s="14" t="s">
        <v>625</v>
      </c>
      <c r="I72" s="19">
        <v>2438</v>
      </c>
      <c r="J72" s="5">
        <v>4631175644162</v>
      </c>
      <c r="K72" s="5" t="s">
        <v>697</v>
      </c>
    </row>
    <row r="73" spans="1:12" ht="18.75" customHeight="1" x14ac:dyDescent="0.3">
      <c r="A73" s="10" t="str">
        <f>IF(ST_ZALTAR18[ΣCAT]=$B$2,"",IF(ST_ZALTAR18[Артикул]="",HYPERLINK("#ОГЛАВЛЕНИЕ!A"&amp;MATCH(ST_ZALTAR18[ΣCAT],ST_INDEX[ΣCAT],)+2,CHAR(187)),""))</f>
        <v>»</v>
      </c>
      <c r="B73" s="6"/>
      <c r="C73" s="6"/>
      <c r="D73" s="6"/>
      <c r="E73" s="8" t="s">
        <v>626</v>
      </c>
      <c r="F73" s="6" t="str">
        <f>$B$2&amp;ST_ZALTAR18[CAT2]&amp;ST_ZALTAR18[CAT3]&amp;ST_ZALTAR18[CAT4]</f>
        <v>ZALTARПлашки круглые - M - HSS-E - SE - DIN 223 B - для метрической резьбы ISO DIN 13 - Допуск 6g</v>
      </c>
      <c r="G73" s="40"/>
      <c r="H73" s="23"/>
      <c r="I73" s="29"/>
      <c r="J73" s="30"/>
      <c r="K73" s="30"/>
      <c r="L73" s="23"/>
    </row>
    <row r="74" spans="1:12" ht="120" customHeight="1" x14ac:dyDescent="0.3">
      <c r="A74" s="34" t="str">
        <f>IF(ST_ZALTAR18[ΣCAT]=$B$2,"",IF(ST_ZALTAR18[Артикул]="",HYPERLINK("#ОГЛАВЛЕНИЕ!A"&amp;MATCH(ST_ZALTAR18[ΣCAT],ST_INDEX[ΣCAT],)+2,CHAR(187)),""))</f>
        <v/>
      </c>
      <c r="B74" s="6"/>
      <c r="C74" s="6"/>
      <c r="D74" s="6"/>
      <c r="E74" s="8"/>
      <c r="F74" s="6" t="str">
        <f>$B$2&amp;ST_ZALTAR18[CAT2]&amp;ST_ZALTAR18[CAT3]&amp;ST_ZALTAR18[CAT4]</f>
        <v>ZALTAR</v>
      </c>
      <c r="G74" s="40"/>
      <c r="H74" s="43" t="s">
        <v>227</v>
      </c>
      <c r="I74" s="29"/>
      <c r="J74" s="30"/>
      <c r="K74" s="30"/>
      <c r="L74" s="23"/>
    </row>
    <row r="75" spans="1:12" ht="45" customHeight="1" x14ac:dyDescent="0.3">
      <c r="A75" s="10" t="str">
        <f>IF(ST_ZALTAR18[ΣCAT]=$B$2,"",IF(ST_ZALTAR18[Артикул]="",HYPERLINK("#ОГЛАВЛЕНИЕ!A"&amp;MATCH(ST_ZALTAR18[ΣCAT],ST_INDEX[ΣCAT],)+2,CHAR(187)),""))</f>
        <v/>
      </c>
      <c r="F75" s="6" t="str">
        <f>$B$2&amp;ST_ZALTAR18[CAT2]&amp;ST_ZALTAR18[CAT3]&amp;ST_ZALTAR18[CAT4]</f>
        <v>ZALTAR</v>
      </c>
      <c r="G75" t="s">
        <v>162</v>
      </c>
      <c r="H75" s="14" t="s">
        <v>627</v>
      </c>
      <c r="I75" s="19">
        <v>751</v>
      </c>
      <c r="J75" s="5">
        <v>4631175644179</v>
      </c>
      <c r="K75" s="5" t="s">
        <v>698</v>
      </c>
    </row>
    <row r="76" spans="1:12" ht="45" customHeight="1" x14ac:dyDescent="0.3">
      <c r="A76" s="10" t="str">
        <f>IF(ST_ZALTAR18[ΣCAT]=$B$2,"",IF(ST_ZALTAR18[Артикул]="",HYPERLINK("#ОГЛАВЛЕНИЕ!A"&amp;MATCH(ST_ZALTAR18[ΣCAT],ST_INDEX[ΣCAT],)+2,CHAR(187)),""))</f>
        <v/>
      </c>
      <c r="F76" s="6" t="str">
        <f>$B$2&amp;ST_ZALTAR18[CAT2]&amp;ST_ZALTAR18[CAT3]&amp;ST_ZALTAR18[CAT4]</f>
        <v>ZALTAR</v>
      </c>
      <c r="G76" t="s">
        <v>163</v>
      </c>
      <c r="H76" s="14" t="s">
        <v>628</v>
      </c>
      <c r="I76" s="19">
        <v>751</v>
      </c>
      <c r="J76" s="5">
        <v>4631175644186</v>
      </c>
      <c r="K76" s="5" t="s">
        <v>699</v>
      </c>
    </row>
    <row r="77" spans="1:12" ht="45" customHeight="1" x14ac:dyDescent="0.3">
      <c r="A77" s="10" t="str">
        <f>IF(ST_ZALTAR18[ΣCAT]=$B$2,"",IF(ST_ZALTAR18[Артикул]="",HYPERLINK("#ОГЛАВЛЕНИЕ!A"&amp;MATCH(ST_ZALTAR18[ΣCAT],ST_INDEX[ΣCAT],)+2,CHAR(187)),""))</f>
        <v/>
      </c>
      <c r="F77" s="6" t="str">
        <f>$B$2&amp;ST_ZALTAR18[CAT2]&amp;ST_ZALTAR18[CAT3]&amp;ST_ZALTAR18[CAT4]</f>
        <v>ZALTAR</v>
      </c>
      <c r="G77" t="s">
        <v>164</v>
      </c>
      <c r="H77" s="14" t="s">
        <v>629</v>
      </c>
      <c r="I77" s="19">
        <v>751</v>
      </c>
      <c r="J77" s="5">
        <v>4631175644193</v>
      </c>
      <c r="K77" s="5" t="s">
        <v>700</v>
      </c>
    </row>
    <row r="78" spans="1:12" ht="45" customHeight="1" x14ac:dyDescent="0.3">
      <c r="A78" s="10" t="str">
        <f>IF(ST_ZALTAR18[ΣCAT]=$B$2,"",IF(ST_ZALTAR18[Артикул]="",HYPERLINK("#ОГЛАВЛЕНИЕ!A"&amp;MATCH(ST_ZALTAR18[ΣCAT],ST_INDEX[ΣCAT],)+2,CHAR(187)),""))</f>
        <v/>
      </c>
      <c r="F78" s="6" t="str">
        <f>$B$2&amp;ST_ZALTAR18[CAT2]&amp;ST_ZALTAR18[CAT3]&amp;ST_ZALTAR18[CAT4]</f>
        <v>ZALTAR</v>
      </c>
      <c r="G78" t="s">
        <v>165</v>
      </c>
      <c r="H78" s="14" t="s">
        <v>630</v>
      </c>
      <c r="I78" s="19">
        <v>751</v>
      </c>
      <c r="J78" s="5">
        <v>4631175644209</v>
      </c>
      <c r="K78" s="5" t="s">
        <v>701</v>
      </c>
    </row>
    <row r="79" spans="1:12" ht="45" customHeight="1" x14ac:dyDescent="0.3">
      <c r="A79" s="10" t="str">
        <f>IF(ST_ZALTAR18[ΣCAT]=$B$2,"",IF(ST_ZALTAR18[Артикул]="",HYPERLINK("#ОГЛАВЛЕНИЕ!A"&amp;MATCH(ST_ZALTAR18[ΣCAT],ST_INDEX[ΣCAT],)+2,CHAR(187)),""))</f>
        <v/>
      </c>
      <c r="F79" s="6" t="str">
        <f>$B$2&amp;ST_ZALTAR18[CAT2]&amp;ST_ZALTAR18[CAT3]&amp;ST_ZALTAR18[CAT4]</f>
        <v>ZALTAR</v>
      </c>
      <c r="G79" t="s">
        <v>166</v>
      </c>
      <c r="H79" s="14" t="s">
        <v>631</v>
      </c>
      <c r="I79" s="19">
        <v>1095</v>
      </c>
      <c r="J79" s="5">
        <v>4631175644216</v>
      </c>
      <c r="K79" s="5" t="s">
        <v>702</v>
      </c>
    </row>
    <row r="80" spans="1:12" ht="45" customHeight="1" x14ac:dyDescent="0.3">
      <c r="A80" s="10" t="str">
        <f>IF(ST_ZALTAR18[ΣCAT]=$B$2,"",IF(ST_ZALTAR18[Артикул]="",HYPERLINK("#ОГЛАВЛЕНИЕ!A"&amp;MATCH(ST_ZALTAR18[ΣCAT],ST_INDEX[ΣCAT],)+2,CHAR(187)),""))</f>
        <v/>
      </c>
      <c r="F80" s="6" t="str">
        <f>$B$2&amp;ST_ZALTAR18[CAT2]&amp;ST_ZALTAR18[CAT3]&amp;ST_ZALTAR18[CAT4]</f>
        <v>ZALTAR</v>
      </c>
      <c r="G80" t="s">
        <v>167</v>
      </c>
      <c r="H80" s="14" t="s">
        <v>632</v>
      </c>
      <c r="I80" s="19">
        <v>1652</v>
      </c>
      <c r="J80" s="5">
        <v>4631175644223</v>
      </c>
      <c r="K80" s="5" t="s">
        <v>703</v>
      </c>
    </row>
    <row r="81" spans="1:12" ht="45" customHeight="1" x14ac:dyDescent="0.3">
      <c r="A81" s="10" t="str">
        <f>IF(ST_ZALTAR18[ΣCAT]=$B$2,"",IF(ST_ZALTAR18[Артикул]="",HYPERLINK("#ОГЛАВЛЕНИЕ!A"&amp;MATCH(ST_ZALTAR18[ΣCAT],ST_INDEX[ΣCAT],)+2,CHAR(187)),""))</f>
        <v/>
      </c>
      <c r="F81" s="6" t="str">
        <f>$B$2&amp;ST_ZALTAR18[CAT2]&amp;ST_ZALTAR18[CAT3]&amp;ST_ZALTAR18[CAT4]</f>
        <v>ZALTAR</v>
      </c>
      <c r="G81" t="s">
        <v>168</v>
      </c>
      <c r="H81" s="14" t="s">
        <v>633</v>
      </c>
      <c r="I81" s="19">
        <v>2682</v>
      </c>
      <c r="J81" s="5">
        <v>4631175644230</v>
      </c>
      <c r="K81" s="5" t="s">
        <v>704</v>
      </c>
    </row>
    <row r="82" spans="1:12" ht="45" customHeight="1" x14ac:dyDescent="0.3">
      <c r="A82" s="10" t="str">
        <f>IF(ST_ZALTAR18[ΣCAT]=$B$2,"",IF(ST_ZALTAR18[Артикул]="",HYPERLINK("#ОГЛАВЛЕНИЕ!A"&amp;MATCH(ST_ZALTAR18[ΣCAT],ST_INDEX[ΣCAT],)+2,CHAR(187)),""))</f>
        <v/>
      </c>
      <c r="F82" s="6" t="str">
        <f>$B$2&amp;ST_ZALTAR18[CAT2]&amp;ST_ZALTAR18[CAT3]&amp;ST_ZALTAR18[CAT4]</f>
        <v>ZALTAR</v>
      </c>
      <c r="G82" t="s">
        <v>169</v>
      </c>
      <c r="H82" s="14" t="s">
        <v>634</v>
      </c>
      <c r="I82" s="19">
        <v>2682</v>
      </c>
      <c r="J82" s="5">
        <v>4631175644247</v>
      </c>
      <c r="K82" s="5" t="s">
        <v>705</v>
      </c>
    </row>
    <row r="83" spans="1:12" ht="45" customHeight="1" x14ac:dyDescent="0.3">
      <c r="A83" s="10" t="str">
        <f>IF(ST_ZALTAR18[ΣCAT]=$B$2,"",IF(ST_ZALTAR18[Артикул]="",HYPERLINK("#ОГЛАВЛЕНИЕ!A"&amp;MATCH(ST_ZALTAR18[ΣCAT],ST_INDEX[ΣCAT],)+2,CHAR(187)),""))</f>
        <v/>
      </c>
      <c r="F83" s="6" t="str">
        <f>$B$2&amp;ST_ZALTAR18[CAT2]&amp;ST_ZALTAR18[CAT3]&amp;ST_ZALTAR18[CAT4]</f>
        <v>ZALTAR</v>
      </c>
      <c r="G83" t="s">
        <v>170</v>
      </c>
      <c r="H83" s="14" t="s">
        <v>635</v>
      </c>
      <c r="I83" s="19">
        <v>5012</v>
      </c>
      <c r="J83" s="5">
        <v>4631175644254</v>
      </c>
      <c r="K83" s="5" t="s">
        <v>706</v>
      </c>
    </row>
    <row r="84" spans="1:12" ht="45" customHeight="1" x14ac:dyDescent="0.3">
      <c r="A84" s="10" t="str">
        <f>IF(ST_ZALTAR18[ΣCAT]=$B$2,"",IF(ST_ZALTAR18[Артикул]="",HYPERLINK("#ОГЛАВЛЕНИЕ!A"&amp;MATCH(ST_ZALTAR18[ΣCAT],ST_INDEX[ΣCAT],)+2,CHAR(187)),""))</f>
        <v/>
      </c>
      <c r="F84" s="6" t="str">
        <f>$B$2&amp;ST_ZALTAR18[CAT2]&amp;ST_ZALTAR18[CAT3]&amp;ST_ZALTAR18[CAT4]</f>
        <v>ZALTAR</v>
      </c>
      <c r="G84" t="s">
        <v>171</v>
      </c>
      <c r="H84" s="14" t="s">
        <v>636</v>
      </c>
      <c r="I84" s="19">
        <v>5012</v>
      </c>
      <c r="J84" s="5">
        <v>4631175644261</v>
      </c>
      <c r="K84" s="5" t="s">
        <v>707</v>
      </c>
    </row>
    <row r="85" spans="1:12" ht="45" customHeight="1" x14ac:dyDescent="0.3">
      <c r="A85" s="10" t="str">
        <f>IF(ST_ZALTAR18[ΣCAT]=$B$2,"",IF(ST_ZALTAR18[Артикул]="",HYPERLINK("#ОГЛАВЛЕНИЕ!A"&amp;MATCH(ST_ZALTAR18[ΣCAT],ST_INDEX[ΣCAT],)+2,CHAR(187)),""))</f>
        <v/>
      </c>
      <c r="F85" s="6" t="str">
        <f>$B$2&amp;ST_ZALTAR18[CAT2]&amp;ST_ZALTAR18[CAT3]&amp;ST_ZALTAR18[CAT4]</f>
        <v>ZALTAR</v>
      </c>
      <c r="G85" t="s">
        <v>172</v>
      </c>
      <c r="H85" s="14" t="s">
        <v>637</v>
      </c>
      <c r="I85" s="19">
        <v>5012</v>
      </c>
      <c r="J85" s="5">
        <v>4631175644278</v>
      </c>
      <c r="K85" s="5" t="s">
        <v>708</v>
      </c>
    </row>
    <row r="86" spans="1:12" ht="18.75" customHeight="1" x14ac:dyDescent="0.3">
      <c r="A86" s="10" t="str">
        <f>IF(ST_ZALTAR18[ΣCAT]=$B$2,"",IF(ST_ZALTAR18[Артикул]="",HYPERLINK("#ОГЛАВЛЕНИЕ!A"&amp;MATCH(ST_ZALTAR18[ΣCAT],ST_INDEX[ΣCAT],)+2,CHAR(187)),""))</f>
        <v>»</v>
      </c>
      <c r="B86" s="6"/>
      <c r="C86" s="7" t="s">
        <v>10</v>
      </c>
      <c r="D86" s="7"/>
      <c r="E86" s="7"/>
      <c r="F86" s="6" t="str">
        <f>$B$2&amp;ST_ZALTAR18[CAT2]&amp;ST_ZALTAR18[CAT3]&amp;ST_ZALTAR18[CAT4]</f>
        <v>ZALTARПлашкодержатели</v>
      </c>
      <c r="G86" s="38"/>
      <c r="H86" s="21"/>
      <c r="I86" s="25"/>
      <c r="J86" s="26"/>
      <c r="K86" s="26"/>
      <c r="L86" s="21"/>
    </row>
    <row r="87" spans="1:12" x14ac:dyDescent="0.3">
      <c r="A87" s="10" t="str">
        <f>IF(ST_ZALTAR18[ΣCAT]=$B$2,"",IF(ST_ZALTAR18[Артикул]="",HYPERLINK("#ОГЛАВЛЕНИЕ!A"&amp;MATCH(ST_ZALTAR18[ΣCAT],ST_INDEX[ΣCAT],)+2,CHAR(187)),""))</f>
        <v>»</v>
      </c>
      <c r="B87" s="6"/>
      <c r="C87" s="6"/>
      <c r="D87" s="3" t="s">
        <v>638</v>
      </c>
      <c r="E87" s="3"/>
      <c r="F87" s="6" t="str">
        <f>$B$2&amp;ST_ZALTAR18[CAT2]&amp;ST_ZALTAR18[CAT3]&amp;ST_ZALTAR18[CAT4]</f>
        <v>ZALTARПлашкодержатели - DIN 225 (DIN EN 22568) - Для крепления цельных и разрезных плашек DIN 223 B/5158; EN 22568/24230/24231</v>
      </c>
      <c r="G87" s="39"/>
      <c r="H87" s="22"/>
      <c r="I87" s="31"/>
      <c r="J87" s="24"/>
      <c r="K87" s="24"/>
      <c r="L87" s="22"/>
    </row>
    <row r="88" spans="1:12" ht="18.75" customHeight="1" x14ac:dyDescent="0.3">
      <c r="A88" s="10" t="str">
        <f>IF(ST_ZALTAR18[ΣCAT]=$B$2,"",IF(ST_ZALTAR18[Артикул]="",HYPERLINK("#ОГЛАВЛЕНИЕ!A"&amp;MATCH(ST_ZALTAR18[ΣCAT],ST_INDEX[ΣCAT],)+2,CHAR(187)),""))</f>
        <v>»</v>
      </c>
      <c r="B88" s="6"/>
      <c r="C88" s="6"/>
      <c r="D88" s="6"/>
      <c r="E88" s="8" t="s">
        <v>216</v>
      </c>
      <c r="F88" s="6" t="str">
        <f>$B$2&amp;ST_ZALTAR18[CAT2]&amp;ST_ZALTAR18[CAT3]&amp;ST_ZALTAR18[CAT4]</f>
        <v>ZALTARПлашкодержатели - DIN 225 (DIN EN 22568) - GD — из цинкового литья под давлением</v>
      </c>
      <c r="G88" s="40"/>
      <c r="H88" s="23"/>
      <c r="I88" s="29"/>
      <c r="J88" s="30"/>
      <c r="K88" s="30"/>
      <c r="L88" s="23"/>
    </row>
    <row r="89" spans="1:12" ht="30" customHeight="1" x14ac:dyDescent="0.3">
      <c r="A89" s="34" t="str">
        <f>IF(ST_ZALTAR18[ΣCAT]=$B$2,"",IF(ST_ZALTAR18[Артикул]="",HYPERLINK("#ОГЛАВЛЕНИЕ!A"&amp;MATCH(ST_ZALTAR18[ΣCAT],ST_INDEX[ΣCAT],)+2,CHAR(187)),""))</f>
        <v/>
      </c>
      <c r="B89" s="6"/>
      <c r="C89" s="6"/>
      <c r="D89" s="6"/>
      <c r="E89" s="8"/>
      <c r="F89" s="6" t="str">
        <f>$B$2&amp;ST_ZALTAR18[CAT2]&amp;ST_ZALTAR18[CAT3]&amp;ST_ZALTAR18[CAT4]</f>
        <v>ZALTAR</v>
      </c>
      <c r="G89" s="40"/>
      <c r="H89" s="42" t="s">
        <v>228</v>
      </c>
      <c r="I89" s="29"/>
      <c r="J89" s="30"/>
      <c r="K89" s="30"/>
      <c r="L89" s="23"/>
    </row>
    <row r="90" spans="1:12" ht="45" customHeight="1" x14ac:dyDescent="0.3">
      <c r="A90" s="10" t="str">
        <f>IF(ST_ZALTAR18[ΣCAT]=$B$2,"",IF(ST_ZALTAR18[Артикул]="",HYPERLINK("#ОГЛАВЛЕНИЕ!A"&amp;MATCH(ST_ZALTAR18[ΣCAT],ST_INDEX[ΣCAT],)+2,CHAR(187)),""))</f>
        <v/>
      </c>
      <c r="F90" s="6" t="str">
        <f>$B$2&amp;ST_ZALTAR18[CAT2]&amp;ST_ZALTAR18[CAT3]&amp;ST_ZALTAR18[CAT4]</f>
        <v>ZALTAR</v>
      </c>
      <c r="G90" t="s">
        <v>173</v>
      </c>
      <c r="H90" s="14" t="s">
        <v>174</v>
      </c>
      <c r="I90" s="19">
        <v>401</v>
      </c>
      <c r="J90" s="5">
        <v>4631175644285</v>
      </c>
      <c r="K90" s="5" t="s">
        <v>709</v>
      </c>
    </row>
    <row r="91" spans="1:12" ht="45" customHeight="1" x14ac:dyDescent="0.3">
      <c r="A91" s="10" t="str">
        <f>IF(ST_ZALTAR18[ΣCAT]=$B$2,"",IF(ST_ZALTAR18[Артикул]="",HYPERLINK("#ОГЛАВЛЕНИЕ!A"&amp;MATCH(ST_ZALTAR18[ΣCAT],ST_INDEX[ΣCAT],)+2,CHAR(187)),""))</f>
        <v/>
      </c>
      <c r="F91" s="6" t="str">
        <f>$B$2&amp;ST_ZALTAR18[CAT2]&amp;ST_ZALTAR18[CAT3]&amp;ST_ZALTAR18[CAT4]</f>
        <v>ZALTAR</v>
      </c>
      <c r="G91" t="s">
        <v>175</v>
      </c>
      <c r="H91" s="14" t="s">
        <v>176</v>
      </c>
      <c r="I91" s="19">
        <v>395</v>
      </c>
      <c r="J91" s="5">
        <v>4631175644292</v>
      </c>
      <c r="K91" s="5" t="s">
        <v>710</v>
      </c>
    </row>
    <row r="92" spans="1:12" ht="45" customHeight="1" x14ac:dyDescent="0.3">
      <c r="A92" s="10" t="str">
        <f>IF(ST_ZALTAR18[ΣCAT]=$B$2,"",IF(ST_ZALTAR18[Артикул]="",HYPERLINK("#ОГЛАВЛЕНИЕ!A"&amp;MATCH(ST_ZALTAR18[ΣCAT],ST_INDEX[ΣCAT],)+2,CHAR(187)),""))</f>
        <v/>
      </c>
      <c r="F92" s="6" t="str">
        <f>$B$2&amp;ST_ZALTAR18[CAT2]&amp;ST_ZALTAR18[CAT3]&amp;ST_ZALTAR18[CAT4]</f>
        <v>ZALTAR</v>
      </c>
      <c r="G92" t="s">
        <v>177</v>
      </c>
      <c r="H92" s="14" t="s">
        <v>178</v>
      </c>
      <c r="I92" s="19">
        <v>513</v>
      </c>
      <c r="J92" s="5">
        <v>4631175644308</v>
      </c>
      <c r="K92" s="5" t="s">
        <v>711</v>
      </c>
    </row>
    <row r="93" spans="1:12" ht="45" customHeight="1" x14ac:dyDescent="0.3">
      <c r="A93" s="10" t="str">
        <f>IF(ST_ZALTAR18[ΣCAT]=$B$2,"",IF(ST_ZALTAR18[Артикул]="",HYPERLINK("#ОГЛАВЛЕНИЕ!A"&amp;MATCH(ST_ZALTAR18[ΣCAT],ST_INDEX[ΣCAT],)+2,CHAR(187)),""))</f>
        <v/>
      </c>
      <c r="F93" s="6" t="str">
        <f>$B$2&amp;ST_ZALTAR18[CAT2]&amp;ST_ZALTAR18[CAT3]&amp;ST_ZALTAR18[CAT4]</f>
        <v>ZALTAR</v>
      </c>
      <c r="G93" t="s">
        <v>179</v>
      </c>
      <c r="H93" s="14" t="s">
        <v>180</v>
      </c>
      <c r="I93" s="19">
        <v>775</v>
      </c>
      <c r="J93" s="5">
        <v>4631175644315</v>
      </c>
      <c r="K93" s="5" t="s">
        <v>712</v>
      </c>
    </row>
    <row r="94" spans="1:12" ht="45" customHeight="1" x14ac:dyDescent="0.3">
      <c r="A94" s="10" t="str">
        <f>IF(ST_ZALTAR18[ΣCAT]=$B$2,"",IF(ST_ZALTAR18[Артикул]="",HYPERLINK("#ОГЛАВЛЕНИЕ!A"&amp;MATCH(ST_ZALTAR18[ΣCAT],ST_INDEX[ΣCAT],)+2,CHAR(187)),""))</f>
        <v/>
      </c>
      <c r="F94" s="6" t="str">
        <f>$B$2&amp;ST_ZALTAR18[CAT2]&amp;ST_ZALTAR18[CAT3]&amp;ST_ZALTAR18[CAT4]</f>
        <v>ZALTAR</v>
      </c>
      <c r="G94" t="s">
        <v>181</v>
      </c>
      <c r="H94" s="14" t="s">
        <v>182</v>
      </c>
      <c r="I94" s="19">
        <v>1049</v>
      </c>
      <c r="J94" s="5">
        <v>4631175644322</v>
      </c>
      <c r="K94" s="5" t="s">
        <v>713</v>
      </c>
    </row>
    <row r="95" spans="1:12" ht="45" customHeight="1" x14ac:dyDescent="0.3">
      <c r="A95" s="10" t="str">
        <f>IF(ST_ZALTAR18[ΣCAT]=$B$2,"",IF(ST_ZALTAR18[Артикул]="",HYPERLINK("#ОГЛАВЛЕНИЕ!A"&amp;MATCH(ST_ZALTAR18[ΣCAT],ST_INDEX[ΣCAT],)+2,CHAR(187)),""))</f>
        <v/>
      </c>
      <c r="F95" s="6" t="str">
        <f>$B$2&amp;ST_ZALTAR18[CAT2]&amp;ST_ZALTAR18[CAT3]&amp;ST_ZALTAR18[CAT4]</f>
        <v>ZALTAR</v>
      </c>
      <c r="G95" t="s">
        <v>183</v>
      </c>
      <c r="H95" s="14" t="s">
        <v>184</v>
      </c>
      <c r="I95" s="19">
        <v>1630</v>
      </c>
      <c r="J95" s="5">
        <v>4631175644339</v>
      </c>
      <c r="K95" s="5" t="s">
        <v>714</v>
      </c>
    </row>
    <row r="96" spans="1:12" ht="18.75" customHeight="1" x14ac:dyDescent="0.3">
      <c r="A96" s="10" t="str">
        <f>IF(ST_ZALTAR18[ΣCAT]=$B$2,"",IF(ST_ZALTAR18[Артикул]="",HYPERLINK("#ОГЛАВЛЕНИЕ!A"&amp;MATCH(ST_ZALTAR18[ΣCAT],ST_INDEX[ΣCAT],)+2,CHAR(187)),""))</f>
        <v>»</v>
      </c>
      <c r="B96" s="6"/>
      <c r="C96" s="7" t="s">
        <v>11</v>
      </c>
      <c r="D96" s="7"/>
      <c r="E96" s="7"/>
      <c r="F96" s="6" t="str">
        <f>$B$2&amp;ST_ZALTAR18[CAT2]&amp;ST_ZALTAR18[CAT3]&amp;ST_ZALTAR18[CAT4]</f>
        <v>ZALTARМетчикодержатели</v>
      </c>
      <c r="G96" s="38"/>
      <c r="H96" s="21"/>
      <c r="I96" s="25"/>
      <c r="J96" s="26"/>
      <c r="K96" s="26"/>
      <c r="L96" s="21"/>
    </row>
    <row r="97" spans="1:12" x14ac:dyDescent="0.3">
      <c r="A97" s="10" t="str">
        <f>IF(ST_ZALTAR18[ΣCAT]=$B$2,"",IF(ST_ZALTAR18[Артикул]="",HYPERLINK("#ОГЛАВЛЕНИЕ!A"&amp;MATCH(ST_ZALTAR18[ΣCAT],ST_INDEX[ΣCAT],)+2,CHAR(187)),""))</f>
        <v>»</v>
      </c>
      <c r="B97" s="6"/>
      <c r="C97" s="6"/>
      <c r="D97" s="3" t="s">
        <v>217</v>
      </c>
      <c r="E97" s="3"/>
      <c r="F97" s="6" t="str">
        <f>$B$2&amp;ST_ZALTAR18[CAT2]&amp;ST_ZALTAR18[CAT3]&amp;ST_ZALTAR18[CAT4]</f>
        <v>ZALTARМетчикодержатели регулируемые - DIN 1814 - для нарезания резьбы в труднодоступных местах - с двухколодочным патроном для крепления квадратных хвостовиков</v>
      </c>
      <c r="G97" s="39"/>
      <c r="H97" s="22"/>
      <c r="I97" s="31"/>
      <c r="J97" s="24"/>
      <c r="K97" s="24"/>
      <c r="L97" s="22"/>
    </row>
    <row r="98" spans="1:12" ht="18.75" customHeight="1" x14ac:dyDescent="0.3">
      <c r="A98" s="10" t="str">
        <f>IF(ST_ZALTAR18[ΣCAT]=$B$2,"",IF(ST_ZALTAR18[Артикул]="",HYPERLINK("#ОГЛАВЛЕНИЕ!A"&amp;MATCH(ST_ZALTAR18[ΣCAT],ST_INDEX[ΣCAT],)+2,CHAR(187)),""))</f>
        <v>»</v>
      </c>
      <c r="B98" s="6"/>
      <c r="C98" s="6"/>
      <c r="D98" s="6"/>
      <c r="E98" s="8" t="s">
        <v>218</v>
      </c>
      <c r="F98" s="6" t="str">
        <f>$B$2&amp;ST_ZALTAR18[CAT2]&amp;ST_ZALTAR18[CAT3]&amp;ST_ZALTAR18[CAT4]</f>
        <v>ZALTARМетчикодержатели регулируемые - DIN 1814 - GD — из цинкового литья под давлением</v>
      </c>
      <c r="G98" s="40"/>
      <c r="H98" s="23"/>
      <c r="I98" s="29"/>
      <c r="J98" s="30"/>
      <c r="K98" s="30"/>
      <c r="L98" s="23"/>
    </row>
    <row r="99" spans="1:12" ht="30" customHeight="1" x14ac:dyDescent="0.3">
      <c r="A99" s="34" t="str">
        <f>IF(ST_ZALTAR18[ΣCAT]=$B$2,"",IF(ST_ZALTAR18[Артикул]="",HYPERLINK("#ОГЛАВЛЕНИЕ!A"&amp;MATCH(ST_ZALTAR18[ΣCAT],ST_INDEX[ΣCAT],)+2,CHAR(187)),""))</f>
        <v/>
      </c>
      <c r="B99" s="6"/>
      <c r="C99" s="6"/>
      <c r="D99" s="6"/>
      <c r="E99" s="8"/>
      <c r="F99" s="6" t="str">
        <f>$B$2&amp;ST_ZALTAR18[CAT2]&amp;ST_ZALTAR18[CAT3]&amp;ST_ZALTAR18[CAT4]</f>
        <v>ZALTAR</v>
      </c>
      <c r="G99" s="40"/>
      <c r="H99" s="42" t="s">
        <v>228</v>
      </c>
      <c r="I99" s="29"/>
      <c r="J99" s="30"/>
      <c r="K99" s="30"/>
      <c r="L99" s="23"/>
    </row>
    <row r="100" spans="1:12" ht="45" customHeight="1" x14ac:dyDescent="0.3">
      <c r="A100" s="10" t="str">
        <f>IF(ST_ZALTAR18[ΣCAT]=$B$2,"",IF(ST_ZALTAR18[Артикул]="",HYPERLINK("#ОГЛАВЛЕНИЕ!A"&amp;MATCH(ST_ZALTAR18[ΣCAT],ST_INDEX[ΣCAT],)+2,CHAR(187)),""))</f>
        <v/>
      </c>
      <c r="F100" s="6" t="str">
        <f>$B$2&amp;ST_ZALTAR18[CAT2]&amp;ST_ZALTAR18[CAT3]&amp;ST_ZALTAR18[CAT4]</f>
        <v>ZALTAR</v>
      </c>
      <c r="G100" t="s">
        <v>185</v>
      </c>
      <c r="H100" s="14" t="s">
        <v>186</v>
      </c>
      <c r="I100" s="19">
        <v>535</v>
      </c>
      <c r="J100" s="5">
        <v>4631175644346</v>
      </c>
      <c r="K100" s="5" t="s">
        <v>715</v>
      </c>
    </row>
    <row r="101" spans="1:12" ht="45" customHeight="1" x14ac:dyDescent="0.3">
      <c r="A101" s="10" t="str">
        <f>IF(ST_ZALTAR18[ΣCAT]=$B$2,"",IF(ST_ZALTAR18[Артикул]="",HYPERLINK("#ОГЛАВЛЕНИЕ!A"&amp;MATCH(ST_ZALTAR18[ΣCAT],ST_INDEX[ΣCAT],)+2,CHAR(187)),""))</f>
        <v/>
      </c>
      <c r="F101" s="6" t="str">
        <f>$B$2&amp;ST_ZALTAR18[CAT2]&amp;ST_ZALTAR18[CAT3]&amp;ST_ZALTAR18[CAT4]</f>
        <v>ZALTAR</v>
      </c>
      <c r="G101" t="s">
        <v>187</v>
      </c>
      <c r="H101" s="14" t="s">
        <v>188</v>
      </c>
      <c r="I101" s="19">
        <v>1059</v>
      </c>
      <c r="J101" s="5">
        <v>4631175644353</v>
      </c>
      <c r="K101" s="5" t="s">
        <v>716</v>
      </c>
    </row>
    <row r="102" spans="1:12" ht="45" customHeight="1" x14ac:dyDescent="0.3">
      <c r="A102" s="10" t="str">
        <f>IF(ST_ZALTAR18[ΣCAT]=$B$2,"",IF(ST_ZALTAR18[Артикул]="",HYPERLINK("#ОГЛАВЛЕНИЕ!A"&amp;MATCH(ST_ZALTAR18[ΣCAT],ST_INDEX[ΣCAT],)+2,CHAR(187)),""))</f>
        <v/>
      </c>
      <c r="F102" s="6" t="str">
        <f>$B$2&amp;ST_ZALTAR18[CAT2]&amp;ST_ZALTAR18[CAT3]&amp;ST_ZALTAR18[CAT4]</f>
        <v>ZALTAR</v>
      </c>
      <c r="G102" t="s">
        <v>189</v>
      </c>
      <c r="H102" s="14" t="s">
        <v>190</v>
      </c>
      <c r="I102" s="19">
        <v>2020</v>
      </c>
      <c r="J102" s="5">
        <v>4631175644360</v>
      </c>
      <c r="K102" s="5" t="s">
        <v>717</v>
      </c>
    </row>
    <row r="103" spans="1:12" ht="18.75" customHeight="1" x14ac:dyDescent="0.3">
      <c r="A103" s="10" t="str">
        <f>IF(ST_ZALTAR18[ΣCAT]=$B$2,"",IF(ST_ZALTAR18[Артикул]="",HYPERLINK("#ОГЛАВЛЕНИЕ!A"&amp;MATCH(ST_ZALTAR18[ΣCAT],ST_INDEX[ΣCAT],)+2,CHAR(187)),""))</f>
        <v>»</v>
      </c>
      <c r="B103" s="6"/>
      <c r="C103" s="6"/>
      <c r="D103" s="6"/>
      <c r="E103" s="8" t="s">
        <v>219</v>
      </c>
      <c r="F103" s="6" t="str">
        <f>$B$2&amp;ST_ZALTAR18[CAT2]&amp;ST_ZALTAR18[CAT3]&amp;ST_ZALTAR18[CAT4]</f>
        <v>ZALTARМетчикодержатели регулируемые - DIN 1814 - GT — из стального литья под давлением</v>
      </c>
      <c r="G103" s="40"/>
      <c r="H103" s="23"/>
      <c r="I103" s="29"/>
      <c r="J103" s="30"/>
      <c r="K103" s="30"/>
      <c r="L103" s="23"/>
    </row>
    <row r="104" spans="1:12" ht="30" customHeight="1" x14ac:dyDescent="0.3">
      <c r="A104" s="34" t="str">
        <f>IF(ST_ZALTAR18[ΣCAT]=$B$2,"",IF(ST_ZALTAR18[Артикул]="",HYPERLINK("#ОГЛАВЛЕНИЕ!A"&amp;MATCH(ST_ZALTAR18[ΣCAT],ST_INDEX[ΣCAT],)+2,CHAR(187)),""))</f>
        <v/>
      </c>
      <c r="B104" s="6"/>
      <c r="C104" s="6"/>
      <c r="D104" s="6"/>
      <c r="E104" s="8"/>
      <c r="F104" s="6" t="str">
        <f>$B$2&amp;ST_ZALTAR18[CAT2]&amp;ST_ZALTAR18[CAT3]&amp;ST_ZALTAR18[CAT4]</f>
        <v>ZALTAR</v>
      </c>
      <c r="G104" s="40"/>
      <c r="H104" s="42" t="s">
        <v>229</v>
      </c>
      <c r="I104" s="29"/>
      <c r="J104" s="30"/>
      <c r="K104" s="30"/>
      <c r="L104" s="23"/>
    </row>
    <row r="105" spans="1:12" ht="45" customHeight="1" x14ac:dyDescent="0.3">
      <c r="A105" s="10" t="str">
        <f>IF(ST_ZALTAR18[ΣCAT]=$B$2,"",IF(ST_ZALTAR18[Артикул]="",HYPERLINK("#ОГЛАВЛЕНИЕ!A"&amp;MATCH(ST_ZALTAR18[ΣCAT],ST_INDEX[ΣCAT],)+2,CHAR(187)),""))</f>
        <v/>
      </c>
      <c r="F105" s="6" t="str">
        <f>$B$2&amp;ST_ZALTAR18[CAT2]&amp;ST_ZALTAR18[CAT3]&amp;ST_ZALTAR18[CAT4]</f>
        <v>ZALTAR</v>
      </c>
      <c r="G105" t="s">
        <v>191</v>
      </c>
      <c r="H105" s="14" t="s">
        <v>192</v>
      </c>
      <c r="I105" s="19">
        <v>1034</v>
      </c>
      <c r="J105" s="5">
        <v>4631175644377</v>
      </c>
      <c r="K105" s="5" t="s">
        <v>718</v>
      </c>
    </row>
    <row r="106" spans="1:12" ht="45" customHeight="1" x14ac:dyDescent="0.3">
      <c r="A106" s="10" t="str">
        <f>IF(ST_ZALTAR18[ΣCAT]=$B$2,"",IF(ST_ZALTAR18[Артикул]="",HYPERLINK("#ОГЛАВЛЕНИЕ!A"&amp;MATCH(ST_ZALTAR18[ΣCAT],ST_INDEX[ΣCAT],)+2,CHAR(187)),""))</f>
        <v/>
      </c>
      <c r="F106" s="6" t="str">
        <f>$B$2&amp;ST_ZALTAR18[CAT2]&amp;ST_ZALTAR18[CAT3]&amp;ST_ZALTAR18[CAT4]</f>
        <v>ZALTAR</v>
      </c>
      <c r="G106" t="s">
        <v>193</v>
      </c>
      <c r="H106" s="14" t="s">
        <v>194</v>
      </c>
      <c r="I106" s="19">
        <v>1740</v>
      </c>
      <c r="J106" s="5">
        <v>4631175644384</v>
      </c>
      <c r="K106" s="5" t="s">
        <v>719</v>
      </c>
    </row>
    <row r="107" spans="1:12" ht="45" customHeight="1" x14ac:dyDescent="0.3">
      <c r="A107" s="10" t="str">
        <f>IF(ST_ZALTAR18[ΣCAT]=$B$2,"",IF(ST_ZALTAR18[Артикул]="",HYPERLINK("#ОГЛАВЛЕНИЕ!A"&amp;MATCH(ST_ZALTAR18[ΣCAT],ST_INDEX[ΣCAT],)+2,CHAR(187)),""))</f>
        <v/>
      </c>
      <c r="F107" s="6" t="str">
        <f>$B$2&amp;ST_ZALTAR18[CAT2]&amp;ST_ZALTAR18[CAT3]&amp;ST_ZALTAR18[CAT4]</f>
        <v>ZALTAR</v>
      </c>
      <c r="G107" t="s">
        <v>195</v>
      </c>
      <c r="H107" s="14" t="s">
        <v>196</v>
      </c>
      <c r="I107" s="19">
        <v>3427</v>
      </c>
      <c r="J107" s="5">
        <v>4631175644391</v>
      </c>
      <c r="K107" s="5" t="s">
        <v>720</v>
      </c>
    </row>
    <row r="108" spans="1:12" ht="18.75" customHeight="1" x14ac:dyDescent="0.3">
      <c r="A108" s="10" t="str">
        <f>IF(ST_ZALTAR18[ΣCAT]=$B$2,"",IF(ST_ZALTAR18[Артикул]="",HYPERLINK("#ОГЛАВЛЕНИЕ!A"&amp;MATCH(ST_ZALTAR18[ΣCAT],ST_INDEX[ΣCAT],)+2,CHAR(187)),""))</f>
        <v>»</v>
      </c>
      <c r="B108" s="6"/>
      <c r="C108" s="7" t="s">
        <v>12</v>
      </c>
      <c r="D108" s="7"/>
      <c r="E108" s="7"/>
      <c r="F108" s="6" t="str">
        <f>$B$2&amp;ST_ZALTAR18[CAT2]&amp;ST_ZALTAR18[CAT3]&amp;ST_ZALTAR18[CAT4]</f>
        <v>ZALTARНаборы инструмента для нарезания резьбы</v>
      </c>
      <c r="G108" s="38"/>
      <c r="H108" s="21"/>
      <c r="I108" s="25"/>
      <c r="J108" s="26"/>
      <c r="K108" s="26"/>
      <c r="L108" s="21"/>
    </row>
    <row r="109" spans="1:12" ht="30" customHeight="1" x14ac:dyDescent="0.3">
      <c r="A109" s="10" t="str">
        <f>IF(ST_ZALTAR18[ΣCAT]=$B$2,"",IF(ST_ZALTAR18[Артикул]="",HYPERLINK("#ОГЛАВЛЕНИЕ!A"&amp;MATCH(ST_ZALTAR18[ΣCAT],ST_INDEX[ΣCAT],)+2,CHAR(187)),""))</f>
        <v>»</v>
      </c>
      <c r="B109" s="6"/>
      <c r="C109" s="6"/>
      <c r="D109" s="3" t="s">
        <v>220</v>
      </c>
      <c r="E109" s="3"/>
      <c r="F109" s="6" t="str">
        <f>$B$2&amp;ST_ZALTAR18[CAT2]&amp;ST_ZALTAR18[CAT3]&amp;ST_ZALTAR18[CAT4]</f>
        <v>ZALTARНаборы инструмента для нарезания резьбы - M - для метрической резьбы ISO DIN 13</v>
      </c>
      <c r="G109" s="39"/>
      <c r="H109" s="22"/>
      <c r="I109" s="31"/>
      <c r="J109" s="24"/>
      <c r="K109" s="24"/>
      <c r="L109" s="22"/>
    </row>
    <row r="110" spans="1:12" ht="45" customHeight="1" x14ac:dyDescent="0.3">
      <c r="A110" s="10" t="str">
        <f>IF(ST_ZALTAR18[ΣCAT]=$B$2,"",IF(ST_ZALTAR18[Артикул]="",HYPERLINK("#ОГЛАВЛЕНИЕ!A"&amp;MATCH(ST_ZALTAR18[ΣCAT],ST_INDEX[ΣCAT],)+2,CHAR(187)),""))</f>
        <v/>
      </c>
      <c r="F110" s="6" t="str">
        <f>$B$2&amp;ST_ZALTAR18[CAT2]&amp;ST_ZALTAR18[CAT3]&amp;ST_ZALTAR18[CAT4]</f>
        <v>ZALTAR</v>
      </c>
      <c r="G110" t="s">
        <v>47</v>
      </c>
      <c r="H110" s="14" t="s">
        <v>197</v>
      </c>
      <c r="I110" s="19">
        <v>24812</v>
      </c>
      <c r="J110" s="5">
        <v>4631175644407</v>
      </c>
      <c r="K110" s="5" t="s">
        <v>721</v>
      </c>
    </row>
    <row r="111" spans="1:12" ht="129.94999999999999" customHeight="1" x14ac:dyDescent="0.3">
      <c r="A111" s="34" t="str">
        <f>IF(ST_ZALTAR18[ΣCAT]=$B$2,"",IF(ST_ZALTAR18[Артикул]="",HYPERLINK("#ОГЛАВЛЕНИЕ!A"&amp;MATCH(ST_ZALTAR18[ΣCAT],ST_INDEX[ΣCAT],)+2,CHAR(187)),""))</f>
        <v/>
      </c>
      <c r="F111" s="6" t="str">
        <f>$B$2&amp;ST_ZALTAR18[CAT2]&amp;ST_ZALTAR18[CAT3]&amp;ST_ZALTAR18[CAT4]</f>
        <v>ZALTAR</v>
      </c>
      <c r="H111" s="59" t="s">
        <v>639</v>
      </c>
      <c r="L111" s="14"/>
    </row>
    <row r="112" spans="1:12" ht="45" customHeight="1" x14ac:dyDescent="0.3">
      <c r="A112" s="34" t="str">
        <f>IF(ST_ZALTAR18[ΣCAT]=$B$2,"",IF(ST_ZALTAR18[Артикул]="",HYPERLINK("#ОГЛАВЛЕНИЕ!A"&amp;MATCH(ST_ZALTAR18[ΣCAT],ST_INDEX[ΣCAT],)+2,CHAR(187)),""))</f>
        <v/>
      </c>
      <c r="F112" s="35" t="str">
        <f>$B$2&amp;ST_ZALTAR18[CAT2]&amp;ST_ZALTAR18[CAT3]&amp;ST_ZALTAR18[CAT4]</f>
        <v>ZALTAR</v>
      </c>
      <c r="G112" t="s">
        <v>48</v>
      </c>
      <c r="H112" s="14" t="s">
        <v>435</v>
      </c>
      <c r="I112" s="19">
        <v>21324</v>
      </c>
      <c r="J112" s="5">
        <v>4631175644438</v>
      </c>
      <c r="K112" s="5" t="s">
        <v>722</v>
      </c>
    </row>
    <row r="113" spans="1:12" ht="129.94999999999999" customHeight="1" x14ac:dyDescent="0.3">
      <c r="A113" s="34" t="str">
        <f>IF(ST_ZALTAR18[ΣCAT]=$B$2,"",IF(ST_ZALTAR18[Артикул]="",HYPERLINK("#ОГЛАВЛЕНИЕ!A"&amp;MATCH(ST_ZALTAR18[ΣCAT],ST_INDEX[ΣCAT],)+2,CHAR(187)),""))</f>
        <v/>
      </c>
      <c r="F113" s="6" t="str">
        <f>$B$2&amp;ST_ZALTAR18[CAT2]&amp;ST_ZALTAR18[CAT3]&amp;ST_ZALTAR18[CAT4]</f>
        <v>ZALTAR</v>
      </c>
      <c r="H113" s="59" t="s">
        <v>640</v>
      </c>
      <c r="L113" s="14"/>
    </row>
    <row r="114" spans="1:12" ht="45" customHeight="1" x14ac:dyDescent="0.3">
      <c r="A114" s="34" t="str">
        <f>IF(ST_ZALTAR18[ΣCAT]=$B$2,"",IF(ST_ZALTAR18[Артикул]="",HYPERLINK("#ОГЛАВЛЕНИЕ!A"&amp;MATCH(ST_ZALTAR18[ΣCAT],ST_INDEX[ΣCAT],)+2,CHAR(187)),""))</f>
        <v/>
      </c>
      <c r="F114" s="35" t="str">
        <f>$B$2&amp;ST_ZALTAR18[CAT2]&amp;ST_ZALTAR18[CAT3]&amp;ST_ZALTAR18[CAT4]</f>
        <v>ZALTAR</v>
      </c>
      <c r="G114" t="s">
        <v>49</v>
      </c>
      <c r="H114" s="14" t="s">
        <v>436</v>
      </c>
      <c r="I114" s="19">
        <v>84647</v>
      </c>
      <c r="J114" s="5">
        <v>4631175644445</v>
      </c>
      <c r="K114" s="5" t="s">
        <v>723</v>
      </c>
    </row>
    <row r="115" spans="1:12" ht="129.94999999999999" customHeight="1" x14ac:dyDescent="0.3">
      <c r="A115" s="34" t="str">
        <f>IF(ST_ZALTAR18[ΣCAT]=$B$2,"",IF(ST_ZALTAR18[Артикул]="",HYPERLINK("#ОГЛАВЛЕНИЕ!A"&amp;MATCH(ST_ZALTAR18[ΣCAT],ST_INDEX[ΣCAT],)+2,CHAR(187)),""))</f>
        <v/>
      </c>
      <c r="F115" s="6" t="str">
        <f>$B$2&amp;ST_ZALTAR18[CAT2]&amp;ST_ZALTAR18[CAT3]&amp;ST_ZALTAR18[CAT4]</f>
        <v>ZALTAR</v>
      </c>
      <c r="H115" s="59" t="s">
        <v>641</v>
      </c>
      <c r="L115" s="14"/>
    </row>
    <row r="116" spans="1:12" ht="45" customHeight="1" x14ac:dyDescent="0.3">
      <c r="A116" s="34" t="str">
        <f>IF(ST_ZALTAR18[ΣCAT]=$B$2,"",IF(ST_ZALTAR18[Артикул]="",HYPERLINK("#ОГЛАВЛЕНИЕ!A"&amp;MATCH(ST_ZALTAR18[ΣCAT],ST_INDEX[ΣCAT],)+2,CHAR(187)),""))</f>
        <v/>
      </c>
      <c r="F116" s="35" t="str">
        <f>$B$2&amp;ST_ZALTAR18[CAT2]&amp;ST_ZALTAR18[CAT3]&amp;ST_ZALTAR18[CAT4]</f>
        <v>ZALTAR</v>
      </c>
      <c r="G116" t="s">
        <v>50</v>
      </c>
      <c r="H116" s="14" t="s">
        <v>198</v>
      </c>
      <c r="I116" s="19">
        <v>12277</v>
      </c>
      <c r="J116" s="5">
        <v>4631175644452</v>
      </c>
      <c r="K116" s="5" t="s">
        <v>724</v>
      </c>
    </row>
    <row r="117" spans="1:12" ht="129.94999999999999" customHeight="1" x14ac:dyDescent="0.3">
      <c r="A117" s="34" t="str">
        <f>IF(ST_ZALTAR18[ΣCAT]=$B$2,"",IF(ST_ZALTAR18[Артикул]="",HYPERLINK("#ОГЛАВЛЕНИЕ!A"&amp;MATCH(ST_ZALTAR18[ΣCAT],ST_INDEX[ΣCAT],)+2,CHAR(187)),""))</f>
        <v/>
      </c>
      <c r="F117" s="6" t="str">
        <f>$B$2&amp;ST_ZALTAR18[CAT2]&amp;ST_ZALTAR18[CAT3]&amp;ST_ZALTAR18[CAT4]</f>
        <v>ZALTAR</v>
      </c>
      <c r="H117" s="59" t="s">
        <v>642</v>
      </c>
      <c r="L117" s="14"/>
    </row>
    <row r="118" spans="1:12" ht="45" customHeight="1" x14ac:dyDescent="0.3">
      <c r="A118" s="10" t="str">
        <f>IF(ST_ZALTAR18[ΣCAT]=$B$2,"",IF(ST_ZALTAR18[Артикул]="",HYPERLINK("#ОГЛАВЛЕНИЕ!A"&amp;MATCH(ST_ZALTAR18[ΣCAT],ST_INDEX[ΣCAT],)+2,CHAR(187)),""))</f>
        <v/>
      </c>
      <c r="F118" s="6" t="str">
        <f>$B$2&amp;ST_ZALTAR18[CAT2]&amp;ST_ZALTAR18[CAT3]&amp;ST_ZALTAR18[CAT4]</f>
        <v>ZALTAR</v>
      </c>
      <c r="G118" t="s">
        <v>51</v>
      </c>
      <c r="H118" s="14" t="s">
        <v>437</v>
      </c>
      <c r="I118" s="19">
        <v>21776</v>
      </c>
      <c r="J118" s="5">
        <v>4631175644421</v>
      </c>
      <c r="K118" s="5" t="s">
        <v>725</v>
      </c>
    </row>
    <row r="119" spans="1:12" ht="129.94999999999999" customHeight="1" x14ac:dyDescent="0.3">
      <c r="A119" s="34" t="str">
        <f>IF(ST_ZALTAR18[ΣCAT]=$B$2,"",IF(ST_ZALTAR18[Артикул]="",HYPERLINK("#ОГЛАВЛЕНИЕ!A"&amp;MATCH(ST_ZALTAR18[ΣCAT],ST_INDEX[ΣCAT],)+2,CHAR(187)),""))</f>
        <v/>
      </c>
      <c r="F119" s="6" t="str">
        <f>$B$2&amp;ST_ZALTAR18[CAT2]&amp;ST_ZALTAR18[CAT3]&amp;ST_ZALTAR18[CAT4]</f>
        <v>ZALTAR</v>
      </c>
      <c r="H119" s="59" t="s">
        <v>643</v>
      </c>
      <c r="L119" s="14"/>
    </row>
    <row r="120" spans="1:12" ht="45" customHeight="1" x14ac:dyDescent="0.3">
      <c r="A120" s="10" t="str">
        <f>IF(ST_ZALTAR18[ΣCAT]=$B$2,"",IF(ST_ZALTAR18[Артикул]="",HYPERLINK("#ОГЛАВЛЕНИЕ!A"&amp;MATCH(ST_ZALTAR18[ΣCAT],ST_INDEX[ΣCAT],)+2,CHAR(187)),""))</f>
        <v/>
      </c>
      <c r="F120" s="6" t="str">
        <f>$B$2&amp;ST_ZALTAR18[CAT2]&amp;ST_ZALTAR18[CAT3]&amp;ST_ZALTAR18[CAT4]</f>
        <v>ZALTAR</v>
      </c>
      <c r="G120" t="s">
        <v>52</v>
      </c>
      <c r="H120" s="14" t="s">
        <v>438</v>
      </c>
      <c r="I120" s="19">
        <v>43551</v>
      </c>
      <c r="J120" s="5">
        <v>4631175644414</v>
      </c>
      <c r="K120" s="5" t="s">
        <v>726</v>
      </c>
    </row>
    <row r="121" spans="1:12" ht="129.94999999999999" customHeight="1" x14ac:dyDescent="0.3">
      <c r="A121" s="34" t="str">
        <f>IF(ST_ZALTAR18[ΣCAT]=$B$2,"",IF(ST_ZALTAR18[Артикул]="",HYPERLINK("#ОГЛАВЛЕНИЕ!A"&amp;MATCH(ST_ZALTAR18[ΣCAT],ST_INDEX[ΣCAT],)+2,CHAR(187)),""))</f>
        <v/>
      </c>
      <c r="F121" s="6" t="str">
        <f>$B$2&amp;ST_ZALTAR18[CAT2]&amp;ST_ZALTAR18[CAT3]&amp;ST_ZALTAR18[CAT4]</f>
        <v>ZALTAR</v>
      </c>
      <c r="H121" s="4" t="s">
        <v>644</v>
      </c>
      <c r="L121" s="14"/>
    </row>
    <row r="122" spans="1:12" ht="18.75" customHeight="1" x14ac:dyDescent="0.3">
      <c r="A122" s="10" t="str">
        <f>IF(ST_ZALTAR18[ΣCAT]=$B$2,"",IF(ST_ZALTAR18[Артикул]="",HYPERLINK("#ОГЛАВЛЕНИЕ!A"&amp;MATCH(ST_ZALTAR18[ΣCAT],ST_INDEX[ΣCAT],)+2,CHAR(187)),""))</f>
        <v>»</v>
      </c>
      <c r="B122" s="6"/>
      <c r="C122" s="7" t="s">
        <v>13</v>
      </c>
      <c r="D122" s="7"/>
      <c r="E122" s="7"/>
      <c r="F122" s="6" t="str">
        <f>$B$2&amp;ST_ZALTAR18[CAT2]&amp;ST_ZALTAR18[CAT3]&amp;ST_ZALTAR18[CAT4]</f>
        <v>ZALTARСвёрла ступенчатые</v>
      </c>
      <c r="G122" s="38"/>
      <c r="H122" s="21"/>
      <c r="I122" s="25"/>
      <c r="J122" s="26"/>
      <c r="K122" s="26"/>
      <c r="L122" s="21"/>
    </row>
    <row r="123" spans="1:12" x14ac:dyDescent="0.3">
      <c r="A123" s="10" t="str">
        <f>IF(ST_ZALTAR18[ΣCAT]=$B$2,"",IF(ST_ZALTAR18[Артикул]="",HYPERLINK("#ОГЛАВЛЕНИЕ!A"&amp;MATCH(ST_ZALTAR18[ΣCAT],ST_INDEX[ΣCAT],)+2,CHAR(187)),""))</f>
        <v>»</v>
      </c>
      <c r="B123" s="6"/>
      <c r="C123" s="6"/>
      <c r="D123" s="3" t="s">
        <v>14</v>
      </c>
      <c r="E123" s="3"/>
      <c r="F123" s="6" t="str">
        <f>$B$2&amp;ST_ZALTAR18[CAT2]&amp;ST_ZALTAR18[CAT3]&amp;ST_ZALTAR18[CAT4]</f>
        <v>ZALTARСвёрла ступенчатые - Прямая стружечная канавка - Трехплоскостной хвостовик - Шлифовка CBN (кубический нитрид бора) - Оптимизированная геометрия режущей кромки</v>
      </c>
      <c r="G123" s="39"/>
      <c r="H123" s="22"/>
      <c r="I123" s="31"/>
      <c r="J123" s="24"/>
      <c r="K123" s="24"/>
      <c r="L123" s="22"/>
    </row>
    <row r="124" spans="1:12" ht="60" customHeight="1" x14ac:dyDescent="0.3">
      <c r="A124" s="34" t="str">
        <f>IF(ST_ZALTAR18[ΣCAT]=$B$2,"",IF(ST_ZALTAR18[Артикул]="",HYPERLINK("#ОГЛАВЛЕНИЕ!A"&amp;MATCH(ST_ZALTAR18[ΣCAT],ST_INDEX[ΣCAT],)+2,CHAR(187)),""))</f>
        <v/>
      </c>
      <c r="B124" s="6"/>
      <c r="C124" s="6"/>
      <c r="D124" s="3"/>
      <c r="E124" s="3"/>
      <c r="F124" s="6" t="str">
        <f>$B$2&amp;ST_ZALTAR18[CAT2]&amp;ST_ZALTAR18[CAT3]&amp;ST_ZALTAR18[CAT4]</f>
        <v>ZALTAR</v>
      </c>
      <c r="G124" s="39"/>
      <c r="H124" s="22" t="s">
        <v>434</v>
      </c>
      <c r="I124" s="31"/>
      <c r="J124" s="24"/>
      <c r="K124" s="24"/>
      <c r="L124" s="22"/>
    </row>
    <row r="125" spans="1:12" ht="18.75" customHeight="1" x14ac:dyDescent="0.3">
      <c r="A125" s="10" t="str">
        <f>IF(ST_ZALTAR18[ΣCAT]=$B$2,"",IF(ST_ZALTAR18[Артикул]="",HYPERLINK("#ОГЛАВЛЕНИЕ!A"&amp;MATCH(ST_ZALTAR18[ΣCAT],ST_INDEX[ΣCAT],)+2,CHAR(187)),""))</f>
        <v>»</v>
      </c>
      <c r="B125" s="6"/>
      <c r="C125" s="6"/>
      <c r="D125" s="6"/>
      <c r="E125" s="8" t="s">
        <v>15</v>
      </c>
      <c r="F125" s="6" t="str">
        <f>$B$2&amp;ST_ZALTAR18[CAT2]&amp;ST_ZALTAR18[CAT3]&amp;ST_ZALTAR18[CAT4]</f>
        <v>ZALTARСвёрла ступенчатые - Прямая стружечная канавка - HSS</v>
      </c>
      <c r="G125" s="40"/>
      <c r="H125" s="23"/>
      <c r="I125" s="29"/>
      <c r="J125" s="30"/>
      <c r="K125" s="30"/>
      <c r="L125" s="23"/>
    </row>
    <row r="126" spans="1:12" ht="70.5" customHeight="1" x14ac:dyDescent="0.3">
      <c r="A126" s="34" t="str">
        <f>IF(ST_ZALTAR18[ΣCAT]=$B$2,"",IF(ST_ZALTAR18[Артикул]="",HYPERLINK("#ОГЛАВЛЕНИЕ!A"&amp;MATCH(ST_ZALTAR18[ΣCAT],ST_INDEX[ΣCAT],)+2,CHAR(187)),""))</f>
        <v/>
      </c>
      <c r="B126" s="6"/>
      <c r="C126" s="6"/>
      <c r="D126" s="6"/>
      <c r="E126" s="8"/>
      <c r="F126" s="6" t="str">
        <f>$B$2&amp;ST_ZALTAR18[CAT2]&amp;ST_ZALTAR18[CAT3]&amp;ST_ZALTAR18[CAT4]</f>
        <v>ZALTAR</v>
      </c>
      <c r="G126" s="40"/>
      <c r="H126" s="42"/>
      <c r="I126" s="29"/>
      <c r="J126" s="30"/>
      <c r="K126" s="30"/>
      <c r="L126" s="23"/>
    </row>
    <row r="127" spans="1:12" ht="45" customHeight="1" x14ac:dyDescent="0.3">
      <c r="A127" s="10" t="str">
        <f>IF(ST_ZALTAR18[ΣCAT]=$B$2,"",IF(ST_ZALTAR18[Артикул]="",HYPERLINK("#ОГЛАВЛЕНИЕ!A"&amp;MATCH(ST_ZALTAR18[ΣCAT],ST_INDEX[ΣCAT],)+2,CHAR(187)),""))</f>
        <v/>
      </c>
      <c r="F127" s="6" t="str">
        <f>$B$2&amp;ST_ZALTAR18[CAT2]&amp;ST_ZALTAR18[CAT3]&amp;ST_ZALTAR18[CAT4]</f>
        <v>ZALTAR</v>
      </c>
      <c r="G127" t="s">
        <v>89</v>
      </c>
      <c r="H127" s="14" t="s">
        <v>419</v>
      </c>
      <c r="I127" s="19">
        <v>739</v>
      </c>
      <c r="J127" s="5">
        <v>4631175643523</v>
      </c>
      <c r="K127" s="5" t="s">
        <v>727</v>
      </c>
    </row>
    <row r="128" spans="1:12" ht="45" customHeight="1" x14ac:dyDescent="0.3">
      <c r="A128" s="10" t="str">
        <f>IF(ST_ZALTAR18[ΣCAT]=$B$2,"",IF(ST_ZALTAR18[Артикул]="",HYPERLINK("#ОГЛАВЛЕНИЕ!A"&amp;MATCH(ST_ZALTAR18[ΣCAT],ST_INDEX[ΣCAT],)+2,CHAR(187)),""))</f>
        <v/>
      </c>
      <c r="F128" s="6" t="str">
        <f>$B$2&amp;ST_ZALTAR18[CAT2]&amp;ST_ZALTAR18[CAT3]&amp;ST_ZALTAR18[CAT4]</f>
        <v>ZALTAR</v>
      </c>
      <c r="G128" t="s">
        <v>91</v>
      </c>
      <c r="H128" s="14" t="s">
        <v>420</v>
      </c>
      <c r="I128" s="19">
        <v>897</v>
      </c>
      <c r="J128" s="5">
        <v>4631175643530</v>
      </c>
      <c r="K128" s="5" t="s">
        <v>728</v>
      </c>
    </row>
    <row r="129" spans="1:12" ht="45" customHeight="1" x14ac:dyDescent="0.3">
      <c r="A129" s="10" t="str">
        <f>IF(ST_ZALTAR18[ΣCAT]=$B$2,"",IF(ST_ZALTAR18[Артикул]="",HYPERLINK("#ОГЛАВЛЕНИЕ!A"&amp;MATCH(ST_ZALTAR18[ΣCAT],ST_INDEX[ΣCAT],)+2,CHAR(187)),""))</f>
        <v/>
      </c>
      <c r="F129" s="6" t="str">
        <f>$B$2&amp;ST_ZALTAR18[CAT2]&amp;ST_ZALTAR18[CAT3]&amp;ST_ZALTAR18[CAT4]</f>
        <v>ZALTAR</v>
      </c>
      <c r="G129" t="s">
        <v>92</v>
      </c>
      <c r="H129" s="14" t="s">
        <v>421</v>
      </c>
      <c r="I129" s="19">
        <v>1898</v>
      </c>
      <c r="J129" s="5">
        <v>4631175643547</v>
      </c>
      <c r="K129" s="5" t="s">
        <v>729</v>
      </c>
    </row>
    <row r="130" spans="1:12" ht="45" customHeight="1" x14ac:dyDescent="0.3">
      <c r="A130" s="10" t="str">
        <f>IF(ST_ZALTAR18[ΣCAT]=$B$2,"",IF(ST_ZALTAR18[Артикул]="",HYPERLINK("#ОГЛАВЛЕНИЕ!A"&amp;MATCH(ST_ZALTAR18[ΣCAT],ST_INDEX[ΣCAT],)+2,CHAR(187)),""))</f>
        <v/>
      </c>
      <c r="F130" s="6" t="str">
        <f>$B$2&amp;ST_ZALTAR18[CAT2]&amp;ST_ZALTAR18[CAT3]&amp;ST_ZALTAR18[CAT4]</f>
        <v>ZALTAR</v>
      </c>
      <c r="G130" t="s">
        <v>93</v>
      </c>
      <c r="H130" s="14" t="s">
        <v>422</v>
      </c>
      <c r="I130" s="19">
        <v>2004</v>
      </c>
      <c r="J130" s="5">
        <v>4631175643554</v>
      </c>
      <c r="K130" s="5" t="s">
        <v>730</v>
      </c>
    </row>
    <row r="131" spans="1:12" ht="18.75" customHeight="1" x14ac:dyDescent="0.3">
      <c r="A131" s="10" t="str">
        <f>IF(ST_ZALTAR18[ΣCAT]=$B$2,"",IF(ST_ZALTAR18[Артикул]="",HYPERLINK("#ОГЛАВЛЕНИЕ!A"&amp;MATCH(ST_ZALTAR18[ΣCAT],ST_INDEX[ΣCAT],)+2,CHAR(187)),""))</f>
        <v>»</v>
      </c>
      <c r="B131" s="6"/>
      <c r="C131" s="6"/>
      <c r="D131" s="6"/>
      <c r="E131" s="8" t="s">
        <v>16</v>
      </c>
      <c r="F131" s="6" t="str">
        <f>$B$2&amp;ST_ZALTAR18[CAT2]&amp;ST_ZALTAR18[CAT3]&amp;ST_ZALTAR18[CAT4]</f>
        <v>ZALTARСвёрла ступенчатые - Прямая стружечная канавка - HSS TiN</v>
      </c>
      <c r="G131" s="40"/>
      <c r="H131" s="23"/>
      <c r="I131" s="29"/>
      <c r="J131" s="30"/>
      <c r="K131" s="30"/>
      <c r="L131" s="23"/>
    </row>
    <row r="132" spans="1:12" ht="69.75" customHeight="1" x14ac:dyDescent="0.3">
      <c r="A132" s="34" t="str">
        <f>IF(ST_ZALTAR18[ΣCAT]=$B$2,"",IF(ST_ZALTAR18[Артикул]="",HYPERLINK("#ОГЛАВЛЕНИЕ!A"&amp;MATCH(ST_ZALTAR18[ΣCAT],ST_INDEX[ΣCAT],)+2,CHAR(187)),""))</f>
        <v/>
      </c>
      <c r="B132" s="6"/>
      <c r="C132" s="6"/>
      <c r="D132" s="6"/>
      <c r="E132" s="8"/>
      <c r="F132" s="6" t="str">
        <f>$B$2&amp;ST_ZALTAR18[CAT2]&amp;ST_ZALTAR18[CAT3]&amp;ST_ZALTAR18[CAT4]</f>
        <v>ZALTAR</v>
      </c>
      <c r="G132" s="40"/>
      <c r="H132" s="42"/>
      <c r="I132" s="29"/>
      <c r="J132" s="30"/>
      <c r="K132" s="30"/>
      <c r="L132" s="23"/>
    </row>
    <row r="133" spans="1:12" ht="45" customHeight="1" x14ac:dyDescent="0.3">
      <c r="A133" s="10" t="str">
        <f>IF(ST_ZALTAR18[ΣCAT]=$B$2,"",IF(ST_ZALTAR18[Артикул]="",HYPERLINK("#ОГЛАВЛЕНИЕ!A"&amp;MATCH(ST_ZALTAR18[ΣCAT],ST_INDEX[ΣCAT],)+2,CHAR(187)),""))</f>
        <v/>
      </c>
      <c r="F133" s="6" t="str">
        <f>$B$2&amp;ST_ZALTAR18[CAT2]&amp;ST_ZALTAR18[CAT3]&amp;ST_ZALTAR18[CAT4]</f>
        <v>ZALTAR</v>
      </c>
      <c r="G133" t="s">
        <v>95</v>
      </c>
      <c r="H133" s="14" t="s">
        <v>423</v>
      </c>
      <c r="I133" s="19">
        <v>992</v>
      </c>
      <c r="J133" s="5">
        <v>4631175643578</v>
      </c>
      <c r="K133" s="5" t="s">
        <v>731</v>
      </c>
    </row>
    <row r="134" spans="1:12" ht="45" customHeight="1" x14ac:dyDescent="0.3">
      <c r="A134" s="10" t="str">
        <f>IF(ST_ZALTAR18[ΣCAT]=$B$2,"",IF(ST_ZALTAR18[Артикул]="",HYPERLINK("#ОГЛАВЛЕНИЕ!A"&amp;MATCH(ST_ZALTAR18[ΣCAT],ST_INDEX[ΣCAT],)+2,CHAR(187)),""))</f>
        <v/>
      </c>
      <c r="F134" s="6" t="str">
        <f>$B$2&amp;ST_ZALTAR18[CAT2]&amp;ST_ZALTAR18[CAT3]&amp;ST_ZALTAR18[CAT4]</f>
        <v>ZALTAR</v>
      </c>
      <c r="G134" t="s">
        <v>96</v>
      </c>
      <c r="H134" s="14" t="s">
        <v>424</v>
      </c>
      <c r="I134" s="19">
        <v>1318</v>
      </c>
      <c r="J134" s="5">
        <v>4631175643585</v>
      </c>
      <c r="K134" s="5" t="s">
        <v>732</v>
      </c>
    </row>
    <row r="135" spans="1:12" ht="45" customHeight="1" x14ac:dyDescent="0.3">
      <c r="A135" s="10" t="str">
        <f>IF(ST_ZALTAR18[ΣCAT]=$B$2,"",IF(ST_ZALTAR18[Артикул]="",HYPERLINK("#ОГЛАВЛЕНИЕ!A"&amp;MATCH(ST_ZALTAR18[ΣCAT],ST_INDEX[ΣCAT],)+2,CHAR(187)),""))</f>
        <v/>
      </c>
      <c r="F135" s="6" t="str">
        <f>$B$2&amp;ST_ZALTAR18[CAT2]&amp;ST_ZALTAR18[CAT3]&amp;ST_ZALTAR18[CAT4]</f>
        <v>ZALTAR</v>
      </c>
      <c r="G135" t="s">
        <v>97</v>
      </c>
      <c r="H135" s="14" t="s">
        <v>425</v>
      </c>
      <c r="I135" s="19">
        <v>2531</v>
      </c>
      <c r="J135" s="5">
        <v>4631175643592</v>
      </c>
      <c r="K135" s="5" t="s">
        <v>733</v>
      </c>
    </row>
    <row r="136" spans="1:12" ht="45" customHeight="1" x14ac:dyDescent="0.3">
      <c r="A136" s="10" t="str">
        <f>IF(ST_ZALTAR18[ΣCAT]=$B$2,"",IF(ST_ZALTAR18[Артикул]="",HYPERLINK("#ОГЛАВЛЕНИЕ!A"&amp;MATCH(ST_ZALTAR18[ΣCAT],ST_INDEX[ΣCAT],)+2,CHAR(187)),""))</f>
        <v/>
      </c>
      <c r="F136" s="6" t="str">
        <f>$B$2&amp;ST_ZALTAR18[CAT2]&amp;ST_ZALTAR18[CAT3]&amp;ST_ZALTAR18[CAT4]</f>
        <v>ZALTAR</v>
      </c>
      <c r="G136" t="s">
        <v>98</v>
      </c>
      <c r="H136" s="14" t="s">
        <v>426</v>
      </c>
      <c r="I136" s="19">
        <v>2763</v>
      </c>
      <c r="J136" s="5">
        <v>4631175643608</v>
      </c>
      <c r="K136" s="5" t="s">
        <v>734</v>
      </c>
    </row>
    <row r="137" spans="1:12" ht="18.75" customHeight="1" x14ac:dyDescent="0.3">
      <c r="A137" s="10" t="str">
        <f>IF(ST_ZALTAR18[ΣCAT]=$B$2,"",IF(ST_ZALTAR18[Артикул]="",HYPERLINK("#ОГЛАВЛЕНИЕ!A"&amp;MATCH(ST_ZALTAR18[ΣCAT],ST_INDEX[ΣCAT],)+2,CHAR(187)),""))</f>
        <v>»</v>
      </c>
      <c r="B137" s="6"/>
      <c r="C137" s="6"/>
      <c r="D137" s="6"/>
      <c r="E137" s="8" t="s">
        <v>17</v>
      </c>
      <c r="F137" s="6" t="str">
        <f>$B$2&amp;ST_ZALTAR18[CAT2]&amp;ST_ZALTAR18[CAT3]&amp;ST_ZALTAR18[CAT4]</f>
        <v>ZALTARСвёрла ступенчатые - Прямая стружечная канавка - HSS TiAlN</v>
      </c>
      <c r="G137" s="40"/>
      <c r="H137" s="23"/>
      <c r="I137" s="29"/>
      <c r="J137" s="30"/>
      <c r="K137" s="30"/>
      <c r="L137" s="23"/>
    </row>
    <row r="138" spans="1:12" ht="69.75" customHeight="1" x14ac:dyDescent="0.3">
      <c r="A138" s="34" t="str">
        <f>IF(ST_ZALTAR18[ΣCAT]=$B$2,"",IF(ST_ZALTAR18[Артикул]="",HYPERLINK("#ОГЛАВЛЕНИЕ!A"&amp;MATCH(ST_ZALTAR18[ΣCAT],ST_INDEX[ΣCAT],)+2,CHAR(187)),""))</f>
        <v/>
      </c>
      <c r="B138" s="6"/>
      <c r="C138" s="6"/>
      <c r="D138" s="6"/>
      <c r="E138" s="8"/>
      <c r="F138" s="6" t="str">
        <f>$B$2&amp;ST_ZALTAR18[CAT2]&amp;ST_ZALTAR18[CAT3]&amp;ST_ZALTAR18[CAT4]</f>
        <v>ZALTAR</v>
      </c>
      <c r="G138" s="40"/>
      <c r="H138" s="42"/>
      <c r="I138" s="29"/>
      <c r="J138" s="30"/>
      <c r="K138" s="30"/>
      <c r="L138" s="23"/>
    </row>
    <row r="139" spans="1:12" ht="45" customHeight="1" x14ac:dyDescent="0.3">
      <c r="A139" s="10" t="str">
        <f>IF(ST_ZALTAR18[ΣCAT]=$B$2,"",IF(ST_ZALTAR18[Артикул]="",HYPERLINK("#ОГЛАВЛЕНИЕ!A"&amp;MATCH(ST_ZALTAR18[ΣCAT],ST_INDEX[ΣCAT],)+2,CHAR(187)),""))</f>
        <v/>
      </c>
      <c r="F139" s="6" t="str">
        <f>$B$2&amp;ST_ZALTAR18[CAT2]&amp;ST_ZALTAR18[CAT3]&amp;ST_ZALTAR18[CAT4]</f>
        <v>ZALTAR</v>
      </c>
      <c r="G139" t="s">
        <v>100</v>
      </c>
      <c r="H139" s="14" t="s">
        <v>427</v>
      </c>
      <c r="I139" s="19">
        <v>992</v>
      </c>
      <c r="J139" s="5">
        <v>4631175643622</v>
      </c>
      <c r="K139" s="5" t="s">
        <v>735</v>
      </c>
    </row>
    <row r="140" spans="1:12" ht="45" customHeight="1" x14ac:dyDescent="0.3">
      <c r="A140" s="10" t="str">
        <f>IF(ST_ZALTAR18[ΣCAT]=$B$2,"",IF(ST_ZALTAR18[Артикул]="",HYPERLINK("#ОГЛАВЛЕНИЕ!A"&amp;MATCH(ST_ZALTAR18[ΣCAT],ST_INDEX[ΣCAT],)+2,CHAR(187)),""))</f>
        <v/>
      </c>
      <c r="F140" s="6" t="str">
        <f>$B$2&amp;ST_ZALTAR18[CAT2]&amp;ST_ZALTAR18[CAT3]&amp;ST_ZALTAR18[CAT4]</f>
        <v>ZALTAR</v>
      </c>
      <c r="G140" t="s">
        <v>101</v>
      </c>
      <c r="H140" s="14" t="s">
        <v>428</v>
      </c>
      <c r="I140" s="19">
        <v>1318</v>
      </c>
      <c r="J140" s="5">
        <v>4631175643639</v>
      </c>
      <c r="K140" s="5" t="s">
        <v>736</v>
      </c>
    </row>
    <row r="141" spans="1:12" ht="45" customHeight="1" x14ac:dyDescent="0.3">
      <c r="A141" s="10" t="str">
        <f>IF(ST_ZALTAR18[ΣCAT]=$B$2,"",IF(ST_ZALTAR18[Артикул]="",HYPERLINK("#ОГЛАВЛЕНИЕ!A"&amp;MATCH(ST_ZALTAR18[ΣCAT],ST_INDEX[ΣCAT],)+2,CHAR(187)),""))</f>
        <v/>
      </c>
      <c r="F141" s="6" t="str">
        <f>$B$2&amp;ST_ZALTAR18[CAT2]&amp;ST_ZALTAR18[CAT3]&amp;ST_ZALTAR18[CAT4]</f>
        <v>ZALTAR</v>
      </c>
      <c r="G141" t="s">
        <v>102</v>
      </c>
      <c r="H141" s="14" t="s">
        <v>429</v>
      </c>
      <c r="I141" s="19">
        <v>2531</v>
      </c>
      <c r="J141" s="5">
        <v>4631175643646</v>
      </c>
      <c r="K141" s="5" t="s">
        <v>737</v>
      </c>
    </row>
    <row r="142" spans="1:12" ht="45" customHeight="1" x14ac:dyDescent="0.3">
      <c r="A142" s="10" t="str">
        <f>IF(ST_ZALTAR18[ΣCAT]=$B$2,"",IF(ST_ZALTAR18[Артикул]="",HYPERLINK("#ОГЛАВЛЕНИЕ!A"&amp;MATCH(ST_ZALTAR18[ΣCAT],ST_INDEX[ΣCAT],)+2,CHAR(187)),""))</f>
        <v/>
      </c>
      <c r="F142" s="6" t="str">
        <f>$B$2&amp;ST_ZALTAR18[CAT2]&amp;ST_ZALTAR18[CAT3]&amp;ST_ZALTAR18[CAT4]</f>
        <v>ZALTAR</v>
      </c>
      <c r="G142" t="s">
        <v>103</v>
      </c>
      <c r="H142" s="14" t="s">
        <v>430</v>
      </c>
      <c r="I142" s="19">
        <v>2763</v>
      </c>
      <c r="J142" s="5">
        <v>4631175643653</v>
      </c>
      <c r="K142" s="5" t="s">
        <v>738</v>
      </c>
    </row>
    <row r="143" spans="1:12" ht="18.75" customHeight="1" x14ac:dyDescent="0.3">
      <c r="A143" s="10" t="str">
        <f>IF(ST_ZALTAR18[ΣCAT]=$B$2,"",IF(ST_ZALTAR18[Артикул]="",HYPERLINK("#ОГЛАВЛЕНИЕ!A"&amp;MATCH(ST_ZALTAR18[ΣCAT],ST_INDEX[ΣCAT],)+2,CHAR(187)),""))</f>
        <v>»</v>
      </c>
      <c r="B143" s="6"/>
      <c r="C143" s="6"/>
      <c r="D143" s="6"/>
      <c r="E143" s="8" t="s">
        <v>18</v>
      </c>
      <c r="F143" s="6" t="str">
        <f>$B$2&amp;ST_ZALTAR18[CAT2]&amp;ST_ZALTAR18[CAT3]&amp;ST_ZALTAR18[CAT4]</f>
        <v>ZALTARНаборы свёрл ступенчатых - Прямая стружечная канавка</v>
      </c>
      <c r="G143" s="40"/>
      <c r="H143" s="23"/>
      <c r="I143" s="29"/>
      <c r="J143" s="30"/>
      <c r="K143" s="30"/>
      <c r="L143" s="23"/>
    </row>
    <row r="144" spans="1:12" ht="45" customHeight="1" x14ac:dyDescent="0.3">
      <c r="A144" s="10" t="str">
        <f>IF(ST_ZALTAR18[ΣCAT]=$B$2,"",IF(ST_ZALTAR18[Артикул]="",HYPERLINK("#ОГЛАВЛЕНИЕ!A"&amp;MATCH(ST_ZALTAR18[ΣCAT],ST_INDEX[ΣCAT],)+2,CHAR(187)),""))</f>
        <v/>
      </c>
      <c r="F144" s="6" t="str">
        <f>$B$2&amp;ST_ZALTAR18[CAT2]&amp;ST_ZALTAR18[CAT3]&amp;ST_ZALTAR18[CAT4]</f>
        <v>ZALTAR</v>
      </c>
      <c r="G144" t="s">
        <v>94</v>
      </c>
      <c r="H144" s="14" t="s">
        <v>431</v>
      </c>
      <c r="I144" s="19">
        <v>5167</v>
      </c>
      <c r="J144" s="5">
        <v>4631175643561</v>
      </c>
      <c r="K144" s="5" t="s">
        <v>739</v>
      </c>
    </row>
    <row r="145" spans="1:13" ht="45" customHeight="1" x14ac:dyDescent="0.3">
      <c r="A145" s="10" t="str">
        <f>IF(ST_ZALTAR18[ΣCAT]=$B$2,"",IF(ST_ZALTAR18[Артикул]="",HYPERLINK("#ОГЛАВЛЕНИЕ!A"&amp;MATCH(ST_ZALTAR18[ΣCAT],ST_INDEX[ΣCAT],)+2,CHAR(187)),""))</f>
        <v/>
      </c>
      <c r="F145" s="6" t="str">
        <f>$B$2&amp;ST_ZALTAR18[CAT2]&amp;ST_ZALTAR18[CAT3]&amp;ST_ZALTAR18[CAT4]</f>
        <v>ZALTAR</v>
      </c>
      <c r="G145" t="s">
        <v>99</v>
      </c>
      <c r="H145" s="14" t="s">
        <v>432</v>
      </c>
      <c r="I145" s="19">
        <v>6474</v>
      </c>
      <c r="J145" s="5">
        <v>4631175643615</v>
      </c>
      <c r="K145" s="5" t="s">
        <v>740</v>
      </c>
    </row>
    <row r="146" spans="1:13" ht="45" customHeight="1" x14ac:dyDescent="0.3">
      <c r="A146" s="10" t="str">
        <f>IF(ST_ZALTAR18[ΣCAT]=$B$2,"",IF(ST_ZALTAR18[Артикул]="",HYPERLINK("#ОГЛАВЛЕНИЕ!A"&amp;MATCH(ST_ZALTAR18[ΣCAT],ST_INDEX[ΣCAT],)+2,CHAR(187)),""))</f>
        <v/>
      </c>
      <c r="F146" s="6" t="str">
        <f>$B$2&amp;ST_ZALTAR18[CAT2]&amp;ST_ZALTAR18[CAT3]&amp;ST_ZALTAR18[CAT4]</f>
        <v>ZALTAR</v>
      </c>
      <c r="G146" t="s">
        <v>104</v>
      </c>
      <c r="H146" s="14" t="s">
        <v>433</v>
      </c>
      <c r="I146" s="19">
        <v>6474</v>
      </c>
      <c r="J146" s="5">
        <v>4631175643660</v>
      </c>
      <c r="K146" s="5" t="s">
        <v>741</v>
      </c>
    </row>
    <row r="147" spans="1:13" ht="18.75" customHeight="1" x14ac:dyDescent="0.3">
      <c r="A147" s="10" t="str">
        <f>IF(ST_ZALTAR18[ΣCAT]=$B$2,"",IF(ST_ZALTAR18[Артикул]="",HYPERLINK("#ОГЛАВЛЕНИЕ!A"&amp;MATCH(ST_ZALTAR18[ΣCAT],ST_INDEX[ΣCAT],)+2,CHAR(187)),""))</f>
        <v>»</v>
      </c>
      <c r="B147" s="6"/>
      <c r="C147" s="7" t="s">
        <v>19</v>
      </c>
      <c r="D147" s="7"/>
      <c r="E147" s="7"/>
      <c r="F147" s="6" t="str">
        <f>$B$2&amp;ST_ZALTAR18[CAT2]&amp;ST_ZALTAR18[CAT3]&amp;ST_ZALTAR18[CAT4]</f>
        <v>ZALTARСвёрла спиральные</v>
      </c>
      <c r="G147" s="38"/>
      <c r="H147" s="21"/>
      <c r="I147" s="25"/>
      <c r="J147" s="26"/>
      <c r="K147" s="26"/>
      <c r="L147" s="21"/>
    </row>
    <row r="148" spans="1:13" x14ac:dyDescent="0.3">
      <c r="A148" s="10" t="str">
        <f>IF(ST_ZALTAR18[ΣCAT]=$B$2,"",IF(ST_ZALTAR18[Артикул]="",HYPERLINK("#ОГЛАВЛЕНИЕ!A"&amp;MATCH(ST_ZALTAR18[ΣCAT],ST_INDEX[ΣCAT],)+2,CHAR(187)),""))</f>
        <v>»</v>
      </c>
      <c r="B148" s="6"/>
      <c r="C148" s="6"/>
      <c r="D148" s="3" t="s">
        <v>439</v>
      </c>
      <c r="E148" s="3"/>
      <c r="F148" s="6" t="str">
        <f>$B$2&amp;ST_ZALTAR18[CAT2]&amp;ST_ZALTAR18[CAT3]&amp;ST_ZALTAR18[CAT4]</f>
        <v>ZALTARСвёрла спиральные - индустриальное качество - DIN 338 - HSS-G - Тип N - 5xD</v>
      </c>
      <c r="G148" s="39"/>
      <c r="H148" s="22"/>
      <c r="I148" s="31"/>
      <c r="J148" s="24"/>
      <c r="K148" s="24"/>
      <c r="L148" s="22"/>
    </row>
    <row r="149" spans="1:13" ht="150" customHeight="1" x14ac:dyDescent="0.3">
      <c r="A149" s="34" t="str">
        <f>IF(ST_ZALTAR18[ΣCAT]=$B$2,"",IF(ST_ZALTAR18[Артикул]="",HYPERLINK("#ОГЛАВЛЕНИЕ!A"&amp;MATCH(ST_ZALTAR18[ΣCAT],ST_INDEX[ΣCAT],)+2,CHAR(187)),""))</f>
        <v/>
      </c>
      <c r="B149" s="6"/>
      <c r="C149" s="6"/>
      <c r="D149" s="3"/>
      <c r="E149" s="3"/>
      <c r="F149" s="6" t="str">
        <f>$B$2&amp;ST_ZALTAR18[CAT2]&amp;ST_ZALTAR18[CAT3]&amp;ST_ZALTAR18[CAT4]</f>
        <v>ZALTAR</v>
      </c>
      <c r="G149" s="39"/>
      <c r="H149" s="41" t="s">
        <v>645</v>
      </c>
      <c r="I149" s="31"/>
      <c r="J149" s="24"/>
      <c r="K149" s="24"/>
      <c r="L149" s="22"/>
    </row>
    <row r="150" spans="1:13" ht="45" customHeight="1" x14ac:dyDescent="0.3">
      <c r="A150" s="10" t="str">
        <f>IF(ST_ZALTAR18[ΣCAT]=$B$2,"",IF(ST_ZALTAR18[Артикул]="",HYPERLINK("#ОГЛАВЛЕНИЕ!A"&amp;MATCH(ST_ZALTAR18[ΣCAT],ST_INDEX[ΣCAT],)+2,CHAR(187)),""))</f>
        <v/>
      </c>
      <c r="F150" s="6" t="str">
        <f>$B$2&amp;ST_ZALTAR18[CAT2]&amp;ST_ZALTAR18[CAT3]&amp;ST_ZALTAR18[CAT4]</f>
        <v>ZALTAR</v>
      </c>
      <c r="G150" t="s">
        <v>54</v>
      </c>
      <c r="H150" s="14" t="s">
        <v>443</v>
      </c>
      <c r="I150" s="19">
        <v>312</v>
      </c>
      <c r="J150" s="5">
        <v>4631175643042</v>
      </c>
      <c r="K150" s="5" t="s">
        <v>742</v>
      </c>
      <c r="M150" s="66"/>
    </row>
    <row r="151" spans="1:13" ht="45" customHeight="1" x14ac:dyDescent="0.3">
      <c r="A151" s="10" t="str">
        <f>IF(ST_ZALTAR18[ΣCAT]=$B$2,"",IF(ST_ZALTAR18[Артикул]="",HYPERLINK("#ОГЛАВЛЕНИЕ!A"&amp;MATCH(ST_ZALTAR18[ΣCAT],ST_INDEX[ΣCAT],)+2,CHAR(187)),""))</f>
        <v/>
      </c>
      <c r="F151" s="6" t="str">
        <f>$B$2&amp;ST_ZALTAR18[CAT2]&amp;ST_ZALTAR18[CAT3]&amp;ST_ZALTAR18[CAT4]</f>
        <v>ZALTAR</v>
      </c>
      <c r="G151" t="s">
        <v>55</v>
      </c>
      <c r="H151" s="14" t="s">
        <v>444</v>
      </c>
      <c r="I151" s="19">
        <v>312</v>
      </c>
      <c r="J151" s="5">
        <v>4631175643059</v>
      </c>
      <c r="K151" s="5" t="s">
        <v>743</v>
      </c>
    </row>
    <row r="152" spans="1:13" ht="45" customHeight="1" x14ac:dyDescent="0.3">
      <c r="A152" s="10" t="str">
        <f>IF(ST_ZALTAR18[ΣCAT]=$B$2,"",IF(ST_ZALTAR18[Артикул]="",HYPERLINK("#ОГЛАВЛЕНИЕ!A"&amp;MATCH(ST_ZALTAR18[ΣCAT],ST_INDEX[ΣCAT],)+2,CHAR(187)),""))</f>
        <v/>
      </c>
      <c r="F152" s="6" t="str">
        <f>$B$2&amp;ST_ZALTAR18[CAT2]&amp;ST_ZALTAR18[CAT3]&amp;ST_ZALTAR18[CAT4]</f>
        <v>ZALTAR</v>
      </c>
      <c r="G152" t="s">
        <v>56</v>
      </c>
      <c r="H152" s="14" t="s">
        <v>445</v>
      </c>
      <c r="I152" s="19">
        <v>337</v>
      </c>
      <c r="J152" s="5">
        <v>4631175643066</v>
      </c>
      <c r="K152" s="5" t="s">
        <v>744</v>
      </c>
    </row>
    <row r="153" spans="1:13" ht="45" customHeight="1" x14ac:dyDescent="0.3">
      <c r="A153" s="10" t="str">
        <f>IF(ST_ZALTAR18[ΣCAT]=$B$2,"",IF(ST_ZALTAR18[Артикул]="",HYPERLINK("#ОГЛАВЛЕНИЕ!A"&amp;MATCH(ST_ZALTAR18[ΣCAT],ST_INDEX[ΣCAT],)+2,CHAR(187)),""))</f>
        <v/>
      </c>
      <c r="F153" s="6" t="str">
        <f>$B$2&amp;ST_ZALTAR18[CAT2]&amp;ST_ZALTAR18[CAT3]&amp;ST_ZALTAR18[CAT4]</f>
        <v>ZALTAR</v>
      </c>
      <c r="G153" t="s">
        <v>57</v>
      </c>
      <c r="H153" s="14" t="s">
        <v>446</v>
      </c>
      <c r="I153" s="19">
        <v>408</v>
      </c>
      <c r="J153" s="5">
        <v>4631175643073</v>
      </c>
      <c r="K153" s="5" t="s">
        <v>745</v>
      </c>
    </row>
    <row r="154" spans="1:13" ht="45" customHeight="1" x14ac:dyDescent="0.3">
      <c r="A154" s="10" t="str">
        <f>IF(ST_ZALTAR18[ΣCAT]=$B$2,"",IF(ST_ZALTAR18[Артикул]="",HYPERLINK("#ОГЛАВЛЕНИЕ!A"&amp;MATCH(ST_ZALTAR18[ΣCAT],ST_INDEX[ΣCAT],)+2,CHAR(187)),""))</f>
        <v/>
      </c>
      <c r="F154" s="6" t="str">
        <f>$B$2&amp;ST_ZALTAR18[CAT2]&amp;ST_ZALTAR18[CAT3]&amp;ST_ZALTAR18[CAT4]</f>
        <v>ZALTAR</v>
      </c>
      <c r="G154" t="s">
        <v>58</v>
      </c>
      <c r="H154" s="14" t="s">
        <v>447</v>
      </c>
      <c r="I154" s="19">
        <v>440</v>
      </c>
      <c r="J154" s="5">
        <v>4631175643080</v>
      </c>
      <c r="K154" s="5" t="s">
        <v>746</v>
      </c>
    </row>
    <row r="155" spans="1:13" ht="45" customHeight="1" x14ac:dyDescent="0.3">
      <c r="A155" s="10" t="str">
        <f>IF(ST_ZALTAR18[ΣCAT]=$B$2,"",IF(ST_ZALTAR18[Артикул]="",HYPERLINK("#ОГЛАВЛЕНИЕ!A"&amp;MATCH(ST_ZALTAR18[ΣCAT],ST_INDEX[ΣCAT],)+2,CHAR(187)),""))</f>
        <v/>
      </c>
      <c r="F155" s="6" t="str">
        <f>$B$2&amp;ST_ZALTAR18[CAT2]&amp;ST_ZALTAR18[CAT3]&amp;ST_ZALTAR18[CAT4]</f>
        <v>ZALTAR</v>
      </c>
      <c r="G155" t="s">
        <v>59</v>
      </c>
      <c r="H155" s="14" t="s">
        <v>448</v>
      </c>
      <c r="I155" s="19">
        <v>515</v>
      </c>
      <c r="J155" s="5">
        <v>4631175643097</v>
      </c>
      <c r="K155" s="5" t="s">
        <v>747</v>
      </c>
    </row>
    <row r="156" spans="1:13" ht="45" customHeight="1" x14ac:dyDescent="0.3">
      <c r="A156" s="10" t="str">
        <f>IF(ST_ZALTAR18[ΣCAT]=$B$2,"",IF(ST_ZALTAR18[Артикул]="",HYPERLINK("#ОГЛАВЛЕНИЕ!A"&amp;MATCH(ST_ZALTAR18[ΣCAT],ST_INDEX[ΣCAT],)+2,CHAR(187)),""))</f>
        <v/>
      </c>
      <c r="F156" s="6" t="str">
        <f>$B$2&amp;ST_ZALTAR18[CAT2]&amp;ST_ZALTAR18[CAT3]&amp;ST_ZALTAR18[CAT4]</f>
        <v>ZALTAR</v>
      </c>
      <c r="G156" t="s">
        <v>60</v>
      </c>
      <c r="H156" s="14" t="s">
        <v>449</v>
      </c>
      <c r="I156" s="19">
        <v>565</v>
      </c>
      <c r="J156" s="5">
        <v>4631175643103</v>
      </c>
      <c r="K156" s="5" t="s">
        <v>748</v>
      </c>
    </row>
    <row r="157" spans="1:13" ht="45" customHeight="1" x14ac:dyDescent="0.3">
      <c r="A157" s="10" t="str">
        <f>IF(ST_ZALTAR18[ΣCAT]=$B$2,"",IF(ST_ZALTAR18[Артикул]="",HYPERLINK("#ОГЛАВЛЕНИЕ!A"&amp;MATCH(ST_ZALTAR18[ΣCAT],ST_INDEX[ΣCAT],)+2,CHAR(187)),""))</f>
        <v/>
      </c>
      <c r="F157" s="6" t="str">
        <f>$B$2&amp;ST_ZALTAR18[CAT2]&amp;ST_ZALTAR18[CAT3]&amp;ST_ZALTAR18[CAT4]</f>
        <v>ZALTAR</v>
      </c>
      <c r="G157" t="s">
        <v>61</v>
      </c>
      <c r="H157" s="14" t="s">
        <v>450</v>
      </c>
      <c r="I157" s="19">
        <v>659</v>
      </c>
      <c r="J157" s="5">
        <v>4631175643110</v>
      </c>
      <c r="K157" s="5" t="s">
        <v>749</v>
      </c>
    </row>
    <row r="158" spans="1:13" ht="45" customHeight="1" x14ac:dyDescent="0.3">
      <c r="A158" s="10" t="str">
        <f>IF(ST_ZALTAR18[ΣCAT]=$B$2,"",IF(ST_ZALTAR18[Артикул]="",HYPERLINK("#ОГЛАВЛЕНИЕ!A"&amp;MATCH(ST_ZALTAR18[ΣCAT],ST_INDEX[ΣCAT],)+2,CHAR(187)),""))</f>
        <v/>
      </c>
      <c r="F158" s="6" t="str">
        <f>$B$2&amp;ST_ZALTAR18[CAT2]&amp;ST_ZALTAR18[CAT3]&amp;ST_ZALTAR18[CAT4]</f>
        <v>ZALTAR</v>
      </c>
      <c r="G158" t="s">
        <v>62</v>
      </c>
      <c r="H158" s="14" t="s">
        <v>451</v>
      </c>
      <c r="I158" s="19">
        <v>730</v>
      </c>
      <c r="J158" s="5">
        <v>4631175643127</v>
      </c>
      <c r="K158" s="5" t="s">
        <v>750</v>
      </c>
    </row>
    <row r="159" spans="1:13" ht="45" customHeight="1" x14ac:dyDescent="0.3">
      <c r="A159" s="10" t="str">
        <f>IF(ST_ZALTAR18[ΣCAT]=$B$2,"",IF(ST_ZALTAR18[Артикул]="",HYPERLINK("#ОГЛАВЛЕНИЕ!A"&amp;MATCH(ST_ZALTAR18[ΣCAT],ST_INDEX[ΣCAT],)+2,CHAR(187)),""))</f>
        <v/>
      </c>
      <c r="F159" s="6" t="str">
        <f>$B$2&amp;ST_ZALTAR18[CAT2]&amp;ST_ZALTAR18[CAT3]&amp;ST_ZALTAR18[CAT4]</f>
        <v>ZALTAR</v>
      </c>
      <c r="G159" t="s">
        <v>63</v>
      </c>
      <c r="H159" s="14" t="s">
        <v>452</v>
      </c>
      <c r="I159" s="19">
        <v>730</v>
      </c>
      <c r="J159" s="5">
        <v>4631175643134</v>
      </c>
      <c r="K159" s="5" t="s">
        <v>751</v>
      </c>
    </row>
    <row r="160" spans="1:13" ht="45" customHeight="1" x14ac:dyDescent="0.3">
      <c r="A160" s="10" t="str">
        <f>IF(ST_ZALTAR18[ΣCAT]=$B$2,"",IF(ST_ZALTAR18[Артикул]="",HYPERLINK("#ОГЛАВЛЕНИЕ!A"&amp;MATCH(ST_ZALTAR18[ΣCAT],ST_INDEX[ΣCAT],)+2,CHAR(187)),""))</f>
        <v/>
      </c>
      <c r="F160" s="6" t="str">
        <f>$B$2&amp;ST_ZALTAR18[CAT2]&amp;ST_ZALTAR18[CAT3]&amp;ST_ZALTAR18[CAT4]</f>
        <v>ZALTAR</v>
      </c>
      <c r="G160" t="s">
        <v>64</v>
      </c>
      <c r="H160" s="14" t="s">
        <v>453</v>
      </c>
      <c r="I160" s="19">
        <v>848</v>
      </c>
      <c r="J160" s="5">
        <v>4631175643141</v>
      </c>
      <c r="K160" s="5" t="s">
        <v>752</v>
      </c>
    </row>
    <row r="161" spans="1:11" ht="45" customHeight="1" x14ac:dyDescent="0.3">
      <c r="A161" s="10" t="str">
        <f>IF(ST_ZALTAR18[ΣCAT]=$B$2,"",IF(ST_ZALTAR18[Артикул]="",HYPERLINK("#ОГЛАВЛЕНИЕ!A"&amp;MATCH(ST_ZALTAR18[ΣCAT],ST_INDEX[ΣCAT],)+2,CHAR(187)),""))</f>
        <v/>
      </c>
      <c r="F161" s="6" t="str">
        <f>$B$2&amp;ST_ZALTAR18[CAT2]&amp;ST_ZALTAR18[CAT3]&amp;ST_ZALTAR18[CAT4]</f>
        <v>ZALTAR</v>
      </c>
      <c r="G161" t="s">
        <v>65</v>
      </c>
      <c r="H161" s="14" t="s">
        <v>454</v>
      </c>
      <c r="I161" s="19">
        <v>922</v>
      </c>
      <c r="J161" s="5">
        <v>4631175643158</v>
      </c>
      <c r="K161" s="5" t="s">
        <v>753</v>
      </c>
    </row>
    <row r="162" spans="1:11" ht="45" customHeight="1" x14ac:dyDescent="0.3">
      <c r="A162" s="10" t="str">
        <f>IF(ST_ZALTAR18[ΣCAT]=$B$2,"",IF(ST_ZALTAR18[Артикул]="",HYPERLINK("#ОГЛАВЛЕНИЕ!A"&amp;MATCH(ST_ZALTAR18[ΣCAT],ST_INDEX[ΣCAT],)+2,CHAR(187)),""))</f>
        <v/>
      </c>
      <c r="F162" s="6" t="str">
        <f>$B$2&amp;ST_ZALTAR18[CAT2]&amp;ST_ZALTAR18[CAT3]&amp;ST_ZALTAR18[CAT4]</f>
        <v>ZALTAR</v>
      </c>
      <c r="G162" t="s">
        <v>66</v>
      </c>
      <c r="H162" s="14" t="s">
        <v>455</v>
      </c>
      <c r="I162" s="19">
        <v>1061</v>
      </c>
      <c r="J162" s="5">
        <v>4631175643165</v>
      </c>
      <c r="K162" s="5" t="s">
        <v>754</v>
      </c>
    </row>
    <row r="163" spans="1:11" ht="45" customHeight="1" x14ac:dyDescent="0.3">
      <c r="A163" s="10" t="str">
        <f>IF(ST_ZALTAR18[ΣCAT]=$B$2,"",IF(ST_ZALTAR18[Артикул]="",HYPERLINK("#ОГЛАВЛЕНИЕ!A"&amp;MATCH(ST_ZALTAR18[ΣCAT],ST_INDEX[ΣCAT],)+2,CHAR(187)),""))</f>
        <v/>
      </c>
      <c r="F163" s="6" t="str">
        <f>$B$2&amp;ST_ZALTAR18[CAT2]&amp;ST_ZALTAR18[CAT3]&amp;ST_ZALTAR18[CAT4]</f>
        <v>ZALTAR</v>
      </c>
      <c r="G163" t="s">
        <v>67</v>
      </c>
      <c r="H163" s="14" t="s">
        <v>456</v>
      </c>
      <c r="I163" s="19">
        <v>1143</v>
      </c>
      <c r="J163" s="5">
        <v>4631175643172</v>
      </c>
      <c r="K163" s="5" t="s">
        <v>755</v>
      </c>
    </row>
    <row r="164" spans="1:11" ht="45" customHeight="1" x14ac:dyDescent="0.3">
      <c r="A164" s="10" t="str">
        <f>IF(ST_ZALTAR18[ΣCAT]=$B$2,"",IF(ST_ZALTAR18[Артикул]="",HYPERLINK("#ОГЛАВЛЕНИЕ!A"&amp;MATCH(ST_ZALTAR18[ΣCAT],ST_INDEX[ΣCAT],)+2,CHAR(187)),""))</f>
        <v/>
      </c>
      <c r="F164" s="6" t="str">
        <f>$B$2&amp;ST_ZALTAR18[CAT2]&amp;ST_ZALTAR18[CAT3]&amp;ST_ZALTAR18[CAT4]</f>
        <v>ZALTAR</v>
      </c>
      <c r="G164" t="s">
        <v>68</v>
      </c>
      <c r="H164" s="14" t="s">
        <v>457</v>
      </c>
      <c r="I164" s="19">
        <v>1223</v>
      </c>
      <c r="J164" s="5">
        <v>4631175643189</v>
      </c>
      <c r="K164" s="5" t="s">
        <v>756</v>
      </c>
    </row>
    <row r="165" spans="1:11" ht="45" customHeight="1" x14ac:dyDescent="0.3">
      <c r="A165" s="34" t="str">
        <f>IF(ST_ZALTAR18[ΣCAT]=$B$2,"",IF(ST_ZALTAR18[Артикул]="",HYPERLINK("#ОГЛАВЛЕНИЕ!A"&amp;MATCH(ST_ZALTAR18[ΣCAT],ST_INDEX[ΣCAT],)+2,CHAR(187)),""))</f>
        <v/>
      </c>
      <c r="F165" s="65" t="str">
        <f>$B$2&amp;ST_ZALTAR18[CAT2]&amp;ST_ZALTAR18[CAT3]&amp;ST_ZALTAR18[CAT4]</f>
        <v>ZALTAR</v>
      </c>
      <c r="G165" t="s">
        <v>478</v>
      </c>
      <c r="H165" s="14" t="s">
        <v>536</v>
      </c>
      <c r="I165" s="19">
        <v>160</v>
      </c>
      <c r="J165" s="5">
        <v>4631177664304</v>
      </c>
      <c r="K165" s="5" t="s">
        <v>757</v>
      </c>
    </row>
    <row r="166" spans="1:11" ht="45" customHeight="1" x14ac:dyDescent="0.3">
      <c r="A166" s="34" t="str">
        <f>IF(ST_ZALTAR18[ΣCAT]=$B$2,"",IF(ST_ZALTAR18[Артикул]="",HYPERLINK("#ОГЛАВЛЕНИЕ!A"&amp;MATCH(ST_ZALTAR18[ΣCAT],ST_INDEX[ΣCAT],)+2,CHAR(187)),""))</f>
        <v/>
      </c>
      <c r="F166" s="65" t="str">
        <f>$B$2&amp;ST_ZALTAR18[CAT2]&amp;ST_ZALTAR18[CAT3]&amp;ST_ZALTAR18[CAT4]</f>
        <v>ZALTAR</v>
      </c>
      <c r="G166" t="s">
        <v>479</v>
      </c>
      <c r="H166" s="14" t="s">
        <v>537</v>
      </c>
      <c r="I166" s="19">
        <v>170</v>
      </c>
      <c r="J166" s="5">
        <v>4631177664311</v>
      </c>
      <c r="K166" s="5" t="s">
        <v>758</v>
      </c>
    </row>
    <row r="167" spans="1:11" ht="45" customHeight="1" x14ac:dyDescent="0.3">
      <c r="A167" s="34" t="str">
        <f>IF(ST_ZALTAR18[ΣCAT]=$B$2,"",IF(ST_ZALTAR18[Артикул]="",HYPERLINK("#ОГЛАВЛЕНИЕ!A"&amp;MATCH(ST_ZALTAR18[ΣCAT],ST_INDEX[ΣCAT],)+2,CHAR(187)),""))</f>
        <v/>
      </c>
      <c r="F167" s="65" t="str">
        <f>$B$2&amp;ST_ZALTAR18[CAT2]&amp;ST_ZALTAR18[CAT3]&amp;ST_ZALTAR18[CAT4]</f>
        <v>ZALTAR</v>
      </c>
      <c r="G167" t="s">
        <v>480</v>
      </c>
      <c r="H167" s="14" t="s">
        <v>538</v>
      </c>
      <c r="I167" s="19">
        <v>260</v>
      </c>
      <c r="J167" s="5">
        <v>4631177664328</v>
      </c>
      <c r="K167" s="5" t="s">
        <v>759</v>
      </c>
    </row>
    <row r="168" spans="1:11" ht="45" customHeight="1" x14ac:dyDescent="0.3">
      <c r="A168" s="34" t="str">
        <f>IF(ST_ZALTAR18[ΣCAT]=$B$2,"",IF(ST_ZALTAR18[Артикул]="",HYPERLINK("#ОГЛАВЛЕНИЕ!A"&amp;MATCH(ST_ZALTAR18[ΣCAT],ST_INDEX[ΣCAT],)+2,CHAR(187)),""))</f>
        <v/>
      </c>
      <c r="F168" s="65" t="str">
        <f>$B$2&amp;ST_ZALTAR18[CAT2]&amp;ST_ZALTAR18[CAT3]&amp;ST_ZALTAR18[CAT4]</f>
        <v>ZALTAR</v>
      </c>
      <c r="G168" t="s">
        <v>481</v>
      </c>
      <c r="H168" s="14" t="s">
        <v>539</v>
      </c>
      <c r="I168" s="19">
        <v>340</v>
      </c>
      <c r="J168" s="5">
        <v>4631177664335</v>
      </c>
      <c r="K168" s="5" t="s">
        <v>760</v>
      </c>
    </row>
    <row r="169" spans="1:11" ht="45" customHeight="1" x14ac:dyDescent="0.3">
      <c r="A169" s="34" t="str">
        <f>IF(ST_ZALTAR18[ΣCAT]=$B$2,"",IF(ST_ZALTAR18[Артикул]="",HYPERLINK("#ОГЛАВЛЕНИЕ!A"&amp;MATCH(ST_ZALTAR18[ΣCAT],ST_INDEX[ΣCAT],)+2,CHAR(187)),""))</f>
        <v/>
      </c>
      <c r="F169" s="65" t="str">
        <f>$B$2&amp;ST_ZALTAR18[CAT2]&amp;ST_ZALTAR18[CAT3]&amp;ST_ZALTAR18[CAT4]</f>
        <v>ZALTAR</v>
      </c>
      <c r="G169" t="s">
        <v>482</v>
      </c>
      <c r="H169" s="14" t="s">
        <v>540</v>
      </c>
      <c r="I169" s="19">
        <v>590</v>
      </c>
      <c r="J169" s="5">
        <v>4631177664342</v>
      </c>
      <c r="K169" s="5" t="s">
        <v>761</v>
      </c>
    </row>
    <row r="170" spans="1:11" ht="45" customHeight="1" x14ac:dyDescent="0.3">
      <c r="A170" s="34" t="str">
        <f>IF(ST_ZALTAR18[ΣCAT]=$B$2,"",IF(ST_ZALTAR18[Артикул]="",HYPERLINK("#ОГЛАВЛЕНИЕ!A"&amp;MATCH(ST_ZALTAR18[ΣCAT],ST_INDEX[ΣCAT],)+2,CHAR(187)),""))</f>
        <v/>
      </c>
      <c r="F170" s="65" t="str">
        <f>$B$2&amp;ST_ZALTAR18[CAT2]&amp;ST_ZALTAR18[CAT3]&amp;ST_ZALTAR18[CAT4]</f>
        <v>ZALTAR</v>
      </c>
      <c r="G170" t="s">
        <v>483</v>
      </c>
      <c r="H170" s="14" t="s">
        <v>541</v>
      </c>
      <c r="I170" s="19">
        <v>770</v>
      </c>
      <c r="J170" s="5">
        <v>4631177664359</v>
      </c>
      <c r="K170" s="5" t="s">
        <v>762</v>
      </c>
    </row>
    <row r="171" spans="1:11" ht="45" customHeight="1" x14ac:dyDescent="0.3">
      <c r="A171" s="34" t="str">
        <f>IF(ST_ZALTAR18[ΣCAT]=$B$2,"",IF(ST_ZALTAR18[Артикул]="",HYPERLINK("#ОГЛАВЛЕНИЕ!A"&amp;MATCH(ST_ZALTAR18[ΣCAT],ST_INDEX[ΣCAT],)+2,CHAR(187)),""))</f>
        <v/>
      </c>
      <c r="F171" s="65" t="str">
        <f>$B$2&amp;ST_ZALTAR18[CAT2]&amp;ST_ZALTAR18[CAT3]&amp;ST_ZALTAR18[CAT4]</f>
        <v>ZALTAR</v>
      </c>
      <c r="G171" t="s">
        <v>484</v>
      </c>
      <c r="H171" s="14" t="s">
        <v>542</v>
      </c>
      <c r="I171" s="19">
        <v>770</v>
      </c>
      <c r="J171" s="5">
        <v>4631177664366</v>
      </c>
      <c r="K171" s="5" t="s">
        <v>763</v>
      </c>
    </row>
    <row r="172" spans="1:11" ht="45" customHeight="1" x14ac:dyDescent="0.3">
      <c r="A172" s="34" t="str">
        <f>IF(ST_ZALTAR18[ΣCAT]=$B$2,"",IF(ST_ZALTAR18[Артикул]="",HYPERLINK("#ОГЛАВЛЕНИЕ!A"&amp;MATCH(ST_ZALTAR18[ΣCAT],ST_INDEX[ΣCAT],)+2,CHAR(187)),""))</f>
        <v/>
      </c>
      <c r="F172" s="65" t="str">
        <f>$B$2&amp;ST_ZALTAR18[CAT2]&amp;ST_ZALTAR18[CAT3]&amp;ST_ZALTAR18[CAT4]</f>
        <v>ZALTAR</v>
      </c>
      <c r="G172" t="s">
        <v>485</v>
      </c>
      <c r="H172" s="14" t="s">
        <v>543</v>
      </c>
      <c r="I172" s="19">
        <v>930</v>
      </c>
      <c r="J172" s="5">
        <v>4631177664373</v>
      </c>
      <c r="K172" s="5" t="s">
        <v>764</v>
      </c>
    </row>
    <row r="173" spans="1:11" ht="45" customHeight="1" x14ac:dyDescent="0.3">
      <c r="A173" s="34" t="str">
        <f>IF(ST_ZALTAR18[ΣCAT]=$B$2,"",IF(ST_ZALTAR18[Артикул]="",HYPERLINK("#ОГЛАВЛЕНИЕ!A"&amp;MATCH(ST_ZALTAR18[ΣCAT],ST_INDEX[ΣCAT],)+2,CHAR(187)),""))</f>
        <v/>
      </c>
      <c r="F173" s="65" t="str">
        <f>$B$2&amp;ST_ZALTAR18[CAT2]&amp;ST_ZALTAR18[CAT3]&amp;ST_ZALTAR18[CAT4]</f>
        <v>ZALTAR</v>
      </c>
      <c r="G173" t="s">
        <v>486</v>
      </c>
      <c r="H173" s="14" t="s">
        <v>544</v>
      </c>
      <c r="I173" s="19">
        <v>1170</v>
      </c>
      <c r="J173" s="5">
        <v>4631177664380</v>
      </c>
      <c r="K173" s="5" t="s">
        <v>765</v>
      </c>
    </row>
    <row r="174" spans="1:11" ht="45" customHeight="1" x14ac:dyDescent="0.3">
      <c r="A174" s="34" t="str">
        <f>IF(ST_ZALTAR18[ΣCAT]=$B$2,"",IF(ST_ZALTAR18[Артикул]="",HYPERLINK("#ОГЛАВЛЕНИЕ!A"&amp;MATCH(ST_ZALTAR18[ΣCAT],ST_INDEX[ΣCAT],)+2,CHAR(187)),""))</f>
        <v/>
      </c>
      <c r="F174" s="65" t="str">
        <f>$B$2&amp;ST_ZALTAR18[CAT2]&amp;ST_ZALTAR18[CAT3]&amp;ST_ZALTAR18[CAT4]</f>
        <v>ZALTAR</v>
      </c>
      <c r="G174" t="s">
        <v>487</v>
      </c>
      <c r="H174" s="14" t="s">
        <v>545</v>
      </c>
      <c r="I174" s="19">
        <v>1170</v>
      </c>
      <c r="J174" s="5">
        <v>4631177664397</v>
      </c>
      <c r="K174" s="5" t="s">
        <v>766</v>
      </c>
    </row>
    <row r="175" spans="1:11" ht="45" customHeight="1" x14ac:dyDescent="0.3">
      <c r="A175" s="34" t="str">
        <f>IF(ST_ZALTAR18[ΣCAT]=$B$2,"",IF(ST_ZALTAR18[Артикул]="",HYPERLINK("#ОГЛАВЛЕНИЕ!A"&amp;MATCH(ST_ZALTAR18[ΣCAT],ST_INDEX[ΣCAT],)+2,CHAR(187)),""))</f>
        <v/>
      </c>
      <c r="F175" s="65" t="str">
        <f>$B$2&amp;ST_ZALTAR18[CAT2]&amp;ST_ZALTAR18[CAT3]&amp;ST_ZALTAR18[CAT4]</f>
        <v>ZALTAR</v>
      </c>
      <c r="G175" t="s">
        <v>488</v>
      </c>
      <c r="H175" s="14" t="s">
        <v>546</v>
      </c>
      <c r="I175" s="19">
        <v>1400</v>
      </c>
      <c r="J175" s="5">
        <v>4631177664403</v>
      </c>
      <c r="K175" s="5" t="s">
        <v>767</v>
      </c>
    </row>
    <row r="176" spans="1:11" ht="45" customHeight="1" x14ac:dyDescent="0.3">
      <c r="A176" s="34" t="str">
        <f>IF(ST_ZALTAR18[ΣCAT]=$B$2,"",IF(ST_ZALTAR18[Артикул]="",HYPERLINK("#ОГЛАВЛЕНИЕ!A"&amp;MATCH(ST_ZALTAR18[ΣCAT],ST_INDEX[ΣCAT],)+2,CHAR(187)),""))</f>
        <v/>
      </c>
      <c r="F176" s="65" t="str">
        <f>$B$2&amp;ST_ZALTAR18[CAT2]&amp;ST_ZALTAR18[CAT3]&amp;ST_ZALTAR18[CAT4]</f>
        <v>ZALTAR</v>
      </c>
      <c r="G176" t="s">
        <v>489</v>
      </c>
      <c r="H176" s="14" t="s">
        <v>547</v>
      </c>
      <c r="I176" s="19">
        <v>1790</v>
      </c>
      <c r="J176" s="5">
        <v>4631177664410</v>
      </c>
      <c r="K176" s="5" t="s">
        <v>768</v>
      </c>
    </row>
    <row r="177" spans="1:11" ht="45" customHeight="1" x14ac:dyDescent="0.3">
      <c r="A177" s="34" t="str">
        <f>IF(ST_ZALTAR18[ΣCAT]=$B$2,"",IF(ST_ZALTAR18[Артикул]="",HYPERLINK("#ОГЛАВЛЕНИЕ!A"&amp;MATCH(ST_ZALTAR18[ΣCAT],ST_INDEX[ΣCAT],)+2,CHAR(187)),""))</f>
        <v/>
      </c>
      <c r="F177" s="65" t="str">
        <f>$B$2&amp;ST_ZALTAR18[CAT2]&amp;ST_ZALTAR18[CAT3]&amp;ST_ZALTAR18[CAT4]</f>
        <v>ZALTAR</v>
      </c>
      <c r="G177" t="s">
        <v>490</v>
      </c>
      <c r="H177" s="14" t="s">
        <v>548</v>
      </c>
      <c r="I177" s="19">
        <v>2060</v>
      </c>
      <c r="J177" s="5">
        <v>4631177664427</v>
      </c>
      <c r="K177" s="5" t="s">
        <v>769</v>
      </c>
    </row>
    <row r="178" spans="1:11" ht="45" customHeight="1" x14ac:dyDescent="0.3">
      <c r="A178" s="34" t="str">
        <f>IF(ST_ZALTAR18[ΣCAT]=$B$2,"",IF(ST_ZALTAR18[Артикул]="",HYPERLINK("#ОГЛАВЛЕНИЕ!A"&amp;MATCH(ST_ZALTAR18[ΣCAT],ST_INDEX[ΣCAT],)+2,CHAR(187)),""))</f>
        <v/>
      </c>
      <c r="F178" s="65" t="str">
        <f>$B$2&amp;ST_ZALTAR18[CAT2]&amp;ST_ZALTAR18[CAT3]&amp;ST_ZALTAR18[CAT4]</f>
        <v>ZALTAR</v>
      </c>
      <c r="G178" t="s">
        <v>491</v>
      </c>
      <c r="H178" s="14" t="s">
        <v>549</v>
      </c>
      <c r="I178" s="19">
        <v>2490</v>
      </c>
      <c r="J178" s="5">
        <v>4631177664434</v>
      </c>
      <c r="K178" s="5" t="s">
        <v>770</v>
      </c>
    </row>
    <row r="179" spans="1:11" ht="45" customHeight="1" x14ac:dyDescent="0.3">
      <c r="A179" s="34" t="str">
        <f>IF(ST_ZALTAR18[ΣCAT]=$B$2,"",IF(ST_ZALTAR18[Артикул]="",HYPERLINK("#ОГЛАВЛЕНИЕ!A"&amp;MATCH(ST_ZALTAR18[ΣCAT],ST_INDEX[ΣCAT],)+2,CHAR(187)),""))</f>
        <v/>
      </c>
      <c r="F179" s="65" t="str">
        <f>$B$2&amp;ST_ZALTAR18[CAT2]&amp;ST_ZALTAR18[CAT3]&amp;ST_ZALTAR18[CAT4]</f>
        <v>ZALTAR</v>
      </c>
      <c r="G179" t="s">
        <v>492</v>
      </c>
      <c r="H179" s="14" t="s">
        <v>550</v>
      </c>
      <c r="I179" s="19">
        <v>3120</v>
      </c>
      <c r="J179" s="5">
        <v>4631177664441</v>
      </c>
      <c r="K179" s="5" t="s">
        <v>771</v>
      </c>
    </row>
    <row r="180" spans="1:11" ht="45" customHeight="1" x14ac:dyDescent="0.3">
      <c r="A180" s="34" t="str">
        <f>IF(ST_ZALTAR18[ΣCAT]=$B$2,"",IF(ST_ZALTAR18[Артикул]="",HYPERLINK("#ОГЛАВЛЕНИЕ!A"&amp;MATCH(ST_ZALTAR18[ΣCAT],ST_INDEX[ΣCAT],)+2,CHAR(187)),""))</f>
        <v/>
      </c>
      <c r="F180" s="65" t="str">
        <f>$B$2&amp;ST_ZALTAR18[CAT2]&amp;ST_ZALTAR18[CAT3]&amp;ST_ZALTAR18[CAT4]</f>
        <v>ZALTAR</v>
      </c>
      <c r="G180" t="s">
        <v>493</v>
      </c>
      <c r="H180" s="14" t="s">
        <v>551</v>
      </c>
      <c r="I180" s="19">
        <v>3120</v>
      </c>
      <c r="J180" s="5">
        <v>4631177664458</v>
      </c>
      <c r="K180" s="5" t="s">
        <v>772</v>
      </c>
    </row>
    <row r="181" spans="1:11" ht="45" customHeight="1" x14ac:dyDescent="0.3">
      <c r="A181" s="34" t="str">
        <f>IF(ST_ZALTAR18[ΣCAT]=$B$2,"",IF(ST_ZALTAR18[Артикул]="",HYPERLINK("#ОГЛАВЛЕНИЕ!A"&amp;MATCH(ST_ZALTAR18[ΣCAT],ST_INDEX[ΣCAT],)+2,CHAR(187)),""))</f>
        <v/>
      </c>
      <c r="F181" s="65" t="str">
        <f>$B$2&amp;ST_ZALTAR18[CAT2]&amp;ST_ZALTAR18[CAT3]&amp;ST_ZALTAR18[CAT4]</f>
        <v>ZALTAR</v>
      </c>
      <c r="G181" t="s">
        <v>494</v>
      </c>
      <c r="H181" s="14" t="s">
        <v>552</v>
      </c>
      <c r="I181" s="19">
        <v>3370</v>
      </c>
      <c r="J181" s="5">
        <v>4631177664465</v>
      </c>
      <c r="K181" s="5" t="s">
        <v>773</v>
      </c>
    </row>
    <row r="182" spans="1:11" ht="45" customHeight="1" x14ac:dyDescent="0.3">
      <c r="A182" s="34" t="str">
        <f>IF(ST_ZALTAR18[ΣCAT]=$B$2,"",IF(ST_ZALTAR18[Артикул]="",HYPERLINK("#ОГЛАВЛЕНИЕ!A"&amp;MATCH(ST_ZALTAR18[ΣCAT],ST_INDEX[ΣCAT],)+2,CHAR(187)),""))</f>
        <v/>
      </c>
      <c r="F182" s="65" t="str">
        <f>$B$2&amp;ST_ZALTAR18[CAT2]&amp;ST_ZALTAR18[CAT3]&amp;ST_ZALTAR18[CAT4]</f>
        <v>ZALTAR</v>
      </c>
      <c r="G182" t="s">
        <v>495</v>
      </c>
      <c r="H182" s="14" t="s">
        <v>553</v>
      </c>
      <c r="I182" s="19">
        <v>4080</v>
      </c>
      <c r="J182" s="5">
        <v>4631177664472</v>
      </c>
      <c r="K182" s="5" t="s">
        <v>774</v>
      </c>
    </row>
    <row r="183" spans="1:11" ht="45" customHeight="1" x14ac:dyDescent="0.3">
      <c r="A183" s="34" t="str">
        <f>IF(ST_ZALTAR18[ΣCAT]=$B$2,"",IF(ST_ZALTAR18[Артикул]="",HYPERLINK("#ОГЛАВЛЕНИЕ!A"&amp;MATCH(ST_ZALTAR18[ΣCAT],ST_INDEX[ΣCAT],)+2,CHAR(187)),""))</f>
        <v/>
      </c>
      <c r="F183" s="65" t="str">
        <f>$B$2&amp;ST_ZALTAR18[CAT2]&amp;ST_ZALTAR18[CAT3]&amp;ST_ZALTAR18[CAT4]</f>
        <v>ZALTAR</v>
      </c>
      <c r="G183" t="s">
        <v>496</v>
      </c>
      <c r="H183" s="14" t="s">
        <v>554</v>
      </c>
      <c r="I183" s="19">
        <v>4400</v>
      </c>
      <c r="J183" s="5">
        <v>4631177664489</v>
      </c>
      <c r="K183" s="5" t="s">
        <v>775</v>
      </c>
    </row>
    <row r="184" spans="1:11" ht="45" customHeight="1" x14ac:dyDescent="0.3">
      <c r="A184" s="34" t="str">
        <f>IF(ST_ZALTAR18[ΣCAT]=$B$2,"",IF(ST_ZALTAR18[Артикул]="",HYPERLINK("#ОГЛАВЛЕНИЕ!A"&amp;MATCH(ST_ZALTAR18[ΣCAT],ST_INDEX[ΣCAT],)+2,CHAR(187)),""))</f>
        <v/>
      </c>
      <c r="F184" s="65" t="str">
        <f>$B$2&amp;ST_ZALTAR18[CAT2]&amp;ST_ZALTAR18[CAT3]&amp;ST_ZALTAR18[CAT4]</f>
        <v>ZALTAR</v>
      </c>
      <c r="G184" t="s">
        <v>497</v>
      </c>
      <c r="H184" s="14" t="s">
        <v>555</v>
      </c>
      <c r="I184" s="19">
        <v>5150</v>
      </c>
      <c r="J184" s="5">
        <v>4631177664496</v>
      </c>
      <c r="K184" s="5" t="s">
        <v>776</v>
      </c>
    </row>
    <row r="185" spans="1:11" ht="45" customHeight="1" x14ac:dyDescent="0.3">
      <c r="A185" s="34" t="str">
        <f>IF(ST_ZALTAR18[ΣCAT]=$B$2,"",IF(ST_ZALTAR18[Артикул]="",HYPERLINK("#ОГЛАВЛЕНИЕ!A"&amp;MATCH(ST_ZALTAR18[ΣCAT],ST_INDEX[ΣCAT],)+2,CHAR(187)),""))</f>
        <v/>
      </c>
      <c r="F185" s="65" t="str">
        <f>$B$2&amp;ST_ZALTAR18[CAT2]&amp;ST_ZALTAR18[CAT3]&amp;ST_ZALTAR18[CAT4]</f>
        <v>ZALTAR</v>
      </c>
      <c r="G185" t="s">
        <v>498</v>
      </c>
      <c r="H185" s="14" t="s">
        <v>556</v>
      </c>
      <c r="I185" s="19">
        <v>5650</v>
      </c>
      <c r="J185" s="5">
        <v>4631177664502</v>
      </c>
      <c r="K185" s="5" t="s">
        <v>777</v>
      </c>
    </row>
    <row r="186" spans="1:11" ht="45" customHeight="1" x14ac:dyDescent="0.3">
      <c r="A186" s="34" t="str">
        <f>IF(ST_ZALTAR18[ΣCAT]=$B$2,"",IF(ST_ZALTAR18[Артикул]="",HYPERLINK("#ОГЛАВЛЕНИЕ!A"&amp;MATCH(ST_ZALTAR18[ΣCAT],ST_INDEX[ΣCAT],)+2,CHAR(187)),""))</f>
        <v/>
      </c>
      <c r="F186" s="65" t="str">
        <f>$B$2&amp;ST_ZALTAR18[CAT2]&amp;ST_ZALTAR18[CAT3]&amp;ST_ZALTAR18[CAT4]</f>
        <v>ZALTAR</v>
      </c>
      <c r="G186" t="s">
        <v>499</v>
      </c>
      <c r="H186" s="14" t="s">
        <v>557</v>
      </c>
      <c r="I186" s="19">
        <v>6590</v>
      </c>
      <c r="J186" s="5">
        <v>4631177664519</v>
      </c>
      <c r="K186" s="5" t="s">
        <v>778</v>
      </c>
    </row>
    <row r="187" spans="1:11" ht="45" customHeight="1" x14ac:dyDescent="0.3">
      <c r="A187" s="34" t="str">
        <f>IF(ST_ZALTAR18[ΣCAT]=$B$2,"",IF(ST_ZALTAR18[Артикул]="",HYPERLINK("#ОГЛАВЛЕНИЕ!A"&amp;MATCH(ST_ZALTAR18[ΣCAT],ST_INDEX[ΣCAT],)+2,CHAR(187)),""))</f>
        <v/>
      </c>
      <c r="F187" s="65" t="str">
        <f>$B$2&amp;ST_ZALTAR18[CAT2]&amp;ST_ZALTAR18[CAT3]&amp;ST_ZALTAR18[CAT4]</f>
        <v>ZALTAR</v>
      </c>
      <c r="G187" t="s">
        <v>500</v>
      </c>
      <c r="H187" s="14" t="s">
        <v>558</v>
      </c>
      <c r="I187" s="19">
        <v>7300</v>
      </c>
      <c r="J187" s="5">
        <v>4631177664526</v>
      </c>
      <c r="K187" s="5" t="s">
        <v>779</v>
      </c>
    </row>
    <row r="188" spans="1:11" ht="45" customHeight="1" x14ac:dyDescent="0.3">
      <c r="A188" s="34" t="str">
        <f>IF(ST_ZALTAR18[ΣCAT]=$B$2,"",IF(ST_ZALTAR18[Артикул]="",HYPERLINK("#ОГЛАВЛЕНИЕ!A"&amp;MATCH(ST_ZALTAR18[ΣCAT],ST_INDEX[ΣCAT],)+2,CHAR(187)),""))</f>
        <v/>
      </c>
      <c r="F188" s="65" t="str">
        <f>$B$2&amp;ST_ZALTAR18[CAT2]&amp;ST_ZALTAR18[CAT3]&amp;ST_ZALTAR18[CAT4]</f>
        <v>ZALTAR</v>
      </c>
      <c r="G188" t="s">
        <v>501</v>
      </c>
      <c r="H188" s="14" t="s">
        <v>582</v>
      </c>
      <c r="I188" s="19">
        <v>3650</v>
      </c>
      <c r="J188" s="5">
        <v>4631177664533</v>
      </c>
      <c r="K188" s="5" t="s">
        <v>780</v>
      </c>
    </row>
    <row r="189" spans="1:11" ht="45" customHeight="1" x14ac:dyDescent="0.3">
      <c r="A189" s="34" t="str">
        <f>IF(ST_ZALTAR18[ΣCAT]=$B$2,"",IF(ST_ZALTAR18[Артикул]="",HYPERLINK("#ОГЛАВЛЕНИЕ!A"&amp;MATCH(ST_ZALTAR18[ΣCAT],ST_INDEX[ΣCAT],)+2,CHAR(187)),""))</f>
        <v/>
      </c>
      <c r="F189" s="65" t="str">
        <f>$B$2&amp;ST_ZALTAR18[CAT2]&amp;ST_ZALTAR18[CAT3]&amp;ST_ZALTAR18[CAT4]</f>
        <v>ZALTAR</v>
      </c>
      <c r="G189" t="s">
        <v>502</v>
      </c>
      <c r="H189" s="14" t="s">
        <v>583</v>
      </c>
      <c r="I189" s="19">
        <v>4240</v>
      </c>
      <c r="J189" s="5">
        <v>4631177664540</v>
      </c>
      <c r="K189" s="5" t="s">
        <v>781</v>
      </c>
    </row>
    <row r="190" spans="1:11" ht="45" customHeight="1" x14ac:dyDescent="0.3">
      <c r="A190" s="34" t="str">
        <f>IF(ST_ZALTAR18[ΣCAT]=$B$2,"",IF(ST_ZALTAR18[Артикул]="",HYPERLINK("#ОГЛАВЛЕНИЕ!A"&amp;MATCH(ST_ZALTAR18[ΣCAT],ST_INDEX[ΣCAT],)+2,CHAR(187)),""))</f>
        <v/>
      </c>
      <c r="F190" s="65" t="str">
        <f>$B$2&amp;ST_ZALTAR18[CAT2]&amp;ST_ZALTAR18[CAT3]&amp;ST_ZALTAR18[CAT4]</f>
        <v>ZALTAR</v>
      </c>
      <c r="G190" t="s">
        <v>503</v>
      </c>
      <c r="H190" s="14" t="s">
        <v>584</v>
      </c>
      <c r="I190" s="19">
        <v>4610</v>
      </c>
      <c r="J190" s="5">
        <v>4631177664557</v>
      </c>
      <c r="K190" s="5" t="s">
        <v>782</v>
      </c>
    </row>
    <row r="191" spans="1:11" ht="45" customHeight="1" x14ac:dyDescent="0.3">
      <c r="A191" s="34" t="str">
        <f>IF(ST_ZALTAR18[ΣCAT]=$B$2,"",IF(ST_ZALTAR18[Артикул]="",HYPERLINK("#ОГЛАВЛЕНИЕ!A"&amp;MATCH(ST_ZALTAR18[ΣCAT],ST_INDEX[ΣCAT],)+2,CHAR(187)),""))</f>
        <v/>
      </c>
      <c r="F191" s="65" t="str">
        <f>$B$2&amp;ST_ZALTAR18[CAT2]&amp;ST_ZALTAR18[CAT3]&amp;ST_ZALTAR18[CAT4]</f>
        <v>ZALTAR</v>
      </c>
      <c r="G191" t="s">
        <v>504</v>
      </c>
      <c r="H191" s="14" t="s">
        <v>585</v>
      </c>
      <c r="I191" s="19">
        <v>5305</v>
      </c>
      <c r="J191" s="5">
        <v>4631177664564</v>
      </c>
      <c r="K191" s="5" t="s">
        <v>783</v>
      </c>
    </row>
    <row r="192" spans="1:11" ht="45" customHeight="1" x14ac:dyDescent="0.3">
      <c r="A192" s="34" t="str">
        <f>IF(ST_ZALTAR18[ΣCAT]=$B$2,"",IF(ST_ZALTAR18[Артикул]="",HYPERLINK("#ОГЛАВЛЕНИЕ!A"&amp;MATCH(ST_ZALTAR18[ΣCAT],ST_INDEX[ΣCAT],)+2,CHAR(187)),""))</f>
        <v/>
      </c>
      <c r="F192" s="65" t="str">
        <f>$B$2&amp;ST_ZALTAR18[CAT2]&amp;ST_ZALTAR18[CAT3]&amp;ST_ZALTAR18[CAT4]</f>
        <v>ZALTAR</v>
      </c>
      <c r="G192" t="s">
        <v>505</v>
      </c>
      <c r="H192" s="14" t="s">
        <v>586</v>
      </c>
      <c r="I192" s="19">
        <v>5715</v>
      </c>
      <c r="J192" s="5">
        <v>4631177664571</v>
      </c>
      <c r="K192" s="5" t="s">
        <v>784</v>
      </c>
    </row>
    <row r="193" spans="1:12" ht="45" customHeight="1" x14ac:dyDescent="0.3">
      <c r="A193" s="34" t="str">
        <f>IF(ST_ZALTAR18[ΣCAT]=$B$2,"",IF(ST_ZALTAR18[Артикул]="",HYPERLINK("#ОГЛАВЛЕНИЕ!A"&amp;MATCH(ST_ZALTAR18[ΣCAT],ST_INDEX[ΣCAT],)+2,CHAR(187)),""))</f>
        <v/>
      </c>
      <c r="F193" s="65" t="str">
        <f>$B$2&amp;ST_ZALTAR18[CAT2]&amp;ST_ZALTAR18[CAT3]&amp;ST_ZALTAR18[CAT4]</f>
        <v>ZALTAR</v>
      </c>
      <c r="G193" t="s">
        <v>506</v>
      </c>
      <c r="H193" s="14" t="s">
        <v>587</v>
      </c>
      <c r="I193" s="19">
        <v>6115</v>
      </c>
      <c r="J193" s="5">
        <v>4631177664588</v>
      </c>
      <c r="K193" s="5" t="s">
        <v>785</v>
      </c>
    </row>
    <row r="194" spans="1:12" x14ac:dyDescent="0.3">
      <c r="A194" s="10" t="str">
        <f>IF(ST_ZALTAR18[ΣCAT]=$B$2,"",IF(ST_ZALTAR18[Артикул]="",HYPERLINK("#ОГЛАВЛЕНИЕ!A"&amp;MATCH(ST_ZALTAR18[ΣCAT],ST_INDEX[ΣCAT],)+2,CHAR(187)),""))</f>
        <v>»</v>
      </c>
      <c r="B194" s="6"/>
      <c r="C194" s="6"/>
      <c r="D194" s="3" t="s">
        <v>440</v>
      </c>
      <c r="E194" s="3"/>
      <c r="F194" s="6" t="str">
        <f>$B$2&amp;ST_ZALTAR18[CAT2]&amp;ST_ZALTAR18[CAT3]&amp;ST_ZALTAR18[CAT4]</f>
        <v>ZALTARНаборы свёрл спиральных - индустриальное качество - DIN 338 - HSS-G - Тип N - 5xD</v>
      </c>
      <c r="G194" s="39"/>
      <c r="H194" s="22"/>
      <c r="I194" s="31"/>
      <c r="J194" s="24"/>
      <c r="K194" s="24"/>
      <c r="L194" s="22"/>
    </row>
    <row r="195" spans="1:12" ht="45" customHeight="1" x14ac:dyDescent="0.3">
      <c r="A195" s="10" t="str">
        <f>IF(ST_ZALTAR18[ΣCAT]=$B$2,"",IF(ST_ZALTAR18[Артикул]="",HYPERLINK("#ОГЛАВЛЕНИЕ!A"&amp;MATCH(ST_ZALTAR18[ΣCAT],ST_INDEX[ΣCAT],)+2,CHAR(187)),""))</f>
        <v/>
      </c>
      <c r="F195" s="6" t="str">
        <f>$B$2&amp;ST_ZALTAR18[CAT2]&amp;ST_ZALTAR18[CAT3]&amp;ST_ZALTAR18[CAT4]</f>
        <v>ZALTAR</v>
      </c>
      <c r="G195" t="s">
        <v>69</v>
      </c>
      <c r="H195" s="14" t="s">
        <v>474</v>
      </c>
      <c r="I195" s="19">
        <v>4838</v>
      </c>
      <c r="J195" s="5">
        <v>4631175643196</v>
      </c>
      <c r="K195" s="5" t="s">
        <v>786</v>
      </c>
    </row>
    <row r="196" spans="1:12" ht="45" customHeight="1" x14ac:dyDescent="0.3">
      <c r="A196" s="10" t="str">
        <f>IF(ST_ZALTAR18[ΣCAT]=$B$2,"",IF(ST_ZALTAR18[Артикул]="",HYPERLINK("#ОГЛАВЛЕНИЕ!A"&amp;MATCH(ST_ZALTAR18[ΣCAT],ST_INDEX[ΣCAT],)+2,CHAR(187)),""))</f>
        <v/>
      </c>
      <c r="F196" s="6" t="str">
        <f>$B$2&amp;ST_ZALTAR18[CAT2]&amp;ST_ZALTAR18[CAT3]&amp;ST_ZALTAR18[CAT4]</f>
        <v>ZALTAR</v>
      </c>
      <c r="G196" t="s">
        <v>70</v>
      </c>
      <c r="H196" s="14" t="s">
        <v>475</v>
      </c>
      <c r="I196" s="19">
        <v>9519</v>
      </c>
      <c r="J196" s="5">
        <v>4631175643202</v>
      </c>
      <c r="K196" s="5" t="s">
        <v>787</v>
      </c>
    </row>
    <row r="197" spans="1:12" x14ac:dyDescent="0.3">
      <c r="A197" s="10" t="str">
        <f>IF(ST_ZALTAR18[ΣCAT]=$B$2,"",IF(ST_ZALTAR18[Артикул]="",HYPERLINK("#ОГЛАВЛЕНИЕ!A"&amp;MATCH(ST_ZALTAR18[ΣCAT],ST_INDEX[ΣCAT],)+2,CHAR(187)),""))</f>
        <v>»</v>
      </c>
      <c r="B197" s="6"/>
      <c r="C197" s="6"/>
      <c r="D197" s="3" t="s">
        <v>441</v>
      </c>
      <c r="E197" s="3"/>
      <c r="F197" s="6" t="str">
        <f>$B$2&amp;ST_ZALTAR18[CAT2]&amp;ST_ZALTAR18[CAT3]&amp;ST_ZALTAR18[CAT4]</f>
        <v>ZALTARСвёрла спиральные - индустриальное качество - DIN 338 - HSS-E Co 5 - Тип VA - 5xD</v>
      </c>
      <c r="G197" s="39"/>
      <c r="H197" s="22"/>
      <c r="I197" s="31"/>
      <c r="J197" s="24"/>
      <c r="K197" s="24"/>
      <c r="L197" s="22"/>
    </row>
    <row r="198" spans="1:12" ht="171.75" customHeight="1" x14ac:dyDescent="0.3">
      <c r="A198" s="34" t="str">
        <f>IF(ST_ZALTAR18[ΣCAT]=$B$2,"",IF(ST_ZALTAR18[Артикул]="",HYPERLINK("#ОГЛАВЛЕНИЕ!A"&amp;MATCH(ST_ZALTAR18[ΣCAT],ST_INDEX[ΣCAT],)+2,CHAR(187)),""))</f>
        <v/>
      </c>
      <c r="B198" s="6"/>
      <c r="C198" s="6"/>
      <c r="D198" s="3"/>
      <c r="E198" s="3"/>
      <c r="F198" s="6" t="str">
        <f>$B$2&amp;ST_ZALTAR18[CAT2]&amp;ST_ZALTAR18[CAT3]&amp;ST_ZALTAR18[CAT4]</f>
        <v>ZALTAR</v>
      </c>
      <c r="G198" s="39"/>
      <c r="H198" s="41" t="s">
        <v>646</v>
      </c>
      <c r="I198" s="31"/>
      <c r="J198" s="24"/>
      <c r="K198" s="24"/>
      <c r="L198" s="22"/>
    </row>
    <row r="199" spans="1:12" ht="45" customHeight="1" x14ac:dyDescent="0.3">
      <c r="A199" s="10" t="str">
        <f>IF(ST_ZALTAR18[ΣCAT]=$B$2,"",IF(ST_ZALTAR18[Артикул]="",HYPERLINK("#ОГЛАВЛЕНИЕ!A"&amp;MATCH(ST_ZALTAR18[ΣCAT],ST_INDEX[ΣCAT],)+2,CHAR(187)),""))</f>
        <v/>
      </c>
      <c r="F199" s="6" t="str">
        <f>$B$2&amp;ST_ZALTAR18[CAT2]&amp;ST_ZALTAR18[CAT3]&amp;ST_ZALTAR18[CAT4]</f>
        <v>ZALTAR</v>
      </c>
      <c r="G199" t="s">
        <v>71</v>
      </c>
      <c r="H199" s="14" t="s">
        <v>458</v>
      </c>
      <c r="I199" s="19">
        <v>337</v>
      </c>
      <c r="J199" s="5">
        <v>4631175643349</v>
      </c>
      <c r="K199" s="5" t="s">
        <v>788</v>
      </c>
    </row>
    <row r="200" spans="1:12" ht="45" customHeight="1" x14ac:dyDescent="0.3">
      <c r="A200" s="10" t="str">
        <f>IF(ST_ZALTAR18[ΣCAT]=$B$2,"",IF(ST_ZALTAR18[Артикул]="",HYPERLINK("#ОГЛАВЛЕНИЕ!A"&amp;MATCH(ST_ZALTAR18[ΣCAT],ST_INDEX[ΣCAT],)+2,CHAR(187)),""))</f>
        <v/>
      </c>
      <c r="F200" s="6" t="str">
        <f>$B$2&amp;ST_ZALTAR18[CAT2]&amp;ST_ZALTAR18[CAT3]&amp;ST_ZALTAR18[CAT4]</f>
        <v>ZALTAR</v>
      </c>
      <c r="G200" t="s">
        <v>72</v>
      </c>
      <c r="H200" s="14" t="s">
        <v>459</v>
      </c>
      <c r="I200" s="19">
        <v>397</v>
      </c>
      <c r="J200" s="5">
        <v>4631175643356</v>
      </c>
      <c r="K200" s="5" t="s">
        <v>789</v>
      </c>
    </row>
    <row r="201" spans="1:12" ht="45" customHeight="1" x14ac:dyDescent="0.3">
      <c r="A201" s="10" t="str">
        <f>IF(ST_ZALTAR18[ΣCAT]=$B$2,"",IF(ST_ZALTAR18[Артикул]="",HYPERLINK("#ОГЛАВЛЕНИЕ!A"&amp;MATCH(ST_ZALTAR18[ΣCAT],ST_INDEX[ΣCAT],)+2,CHAR(187)),""))</f>
        <v/>
      </c>
      <c r="F201" s="6" t="str">
        <f>$B$2&amp;ST_ZALTAR18[CAT2]&amp;ST_ZALTAR18[CAT3]&amp;ST_ZALTAR18[CAT4]</f>
        <v>ZALTAR</v>
      </c>
      <c r="G201" t="s">
        <v>73</v>
      </c>
      <c r="H201" s="14" t="s">
        <v>460</v>
      </c>
      <c r="I201" s="19">
        <v>397</v>
      </c>
      <c r="J201" s="5">
        <v>4631175643363</v>
      </c>
      <c r="K201" s="5" t="s">
        <v>790</v>
      </c>
    </row>
    <row r="202" spans="1:12" ht="45" customHeight="1" x14ac:dyDescent="0.3">
      <c r="A202" s="10" t="str">
        <f>IF(ST_ZALTAR18[ΣCAT]=$B$2,"",IF(ST_ZALTAR18[Артикул]="",HYPERLINK("#ОГЛАВЛЕНИЕ!A"&amp;MATCH(ST_ZALTAR18[ΣCAT],ST_INDEX[ΣCAT],)+2,CHAR(187)),""))</f>
        <v/>
      </c>
      <c r="F202" s="6" t="str">
        <f>$B$2&amp;ST_ZALTAR18[CAT2]&amp;ST_ZALTAR18[CAT3]&amp;ST_ZALTAR18[CAT4]</f>
        <v>ZALTAR</v>
      </c>
      <c r="G202" t="s">
        <v>74</v>
      </c>
      <c r="H202" s="14" t="s">
        <v>461</v>
      </c>
      <c r="I202" s="19">
        <v>445</v>
      </c>
      <c r="J202" s="5">
        <v>4631175643370</v>
      </c>
      <c r="K202" s="5" t="s">
        <v>791</v>
      </c>
    </row>
    <row r="203" spans="1:12" ht="45" customHeight="1" x14ac:dyDescent="0.3">
      <c r="A203" s="10" t="str">
        <f>IF(ST_ZALTAR18[ΣCAT]=$B$2,"",IF(ST_ZALTAR18[Артикул]="",HYPERLINK("#ОГЛАВЛЕНИЕ!A"&amp;MATCH(ST_ZALTAR18[ΣCAT],ST_INDEX[ΣCAT],)+2,CHAR(187)),""))</f>
        <v/>
      </c>
      <c r="F203" s="6" t="str">
        <f>$B$2&amp;ST_ZALTAR18[CAT2]&amp;ST_ZALTAR18[CAT3]&amp;ST_ZALTAR18[CAT4]</f>
        <v>ZALTAR</v>
      </c>
      <c r="G203" t="s">
        <v>75</v>
      </c>
      <c r="H203" s="14" t="s">
        <v>462</v>
      </c>
      <c r="I203" s="19">
        <v>536</v>
      </c>
      <c r="J203" s="5">
        <v>4631175643387</v>
      </c>
      <c r="K203" s="5" t="s">
        <v>792</v>
      </c>
    </row>
    <row r="204" spans="1:12" ht="45" customHeight="1" x14ac:dyDescent="0.3">
      <c r="A204" s="10" t="str">
        <f>IF(ST_ZALTAR18[ΣCAT]=$B$2,"",IF(ST_ZALTAR18[Артикул]="",HYPERLINK("#ОГЛАВЛЕНИЕ!A"&amp;MATCH(ST_ZALTAR18[ΣCAT],ST_INDEX[ΣCAT],)+2,CHAR(187)),""))</f>
        <v/>
      </c>
      <c r="F204" s="6" t="str">
        <f>$B$2&amp;ST_ZALTAR18[CAT2]&amp;ST_ZALTAR18[CAT3]&amp;ST_ZALTAR18[CAT4]</f>
        <v>ZALTAR</v>
      </c>
      <c r="G204" t="s">
        <v>76</v>
      </c>
      <c r="H204" s="14" t="s">
        <v>463</v>
      </c>
      <c r="I204" s="19">
        <v>595</v>
      </c>
      <c r="J204" s="5">
        <v>4631175643394</v>
      </c>
      <c r="K204" s="5" t="s">
        <v>793</v>
      </c>
    </row>
    <row r="205" spans="1:12" ht="45" customHeight="1" x14ac:dyDescent="0.3">
      <c r="A205" s="10" t="str">
        <f>IF(ST_ZALTAR18[ΣCAT]=$B$2,"",IF(ST_ZALTAR18[Артикул]="",HYPERLINK("#ОГЛАВЛЕНИЕ!A"&amp;MATCH(ST_ZALTAR18[ΣCAT],ST_INDEX[ΣCAT],)+2,CHAR(187)),""))</f>
        <v/>
      </c>
      <c r="F205" s="6" t="str">
        <f>$B$2&amp;ST_ZALTAR18[CAT2]&amp;ST_ZALTAR18[CAT3]&amp;ST_ZALTAR18[CAT4]</f>
        <v>ZALTAR</v>
      </c>
      <c r="G205" t="s">
        <v>77</v>
      </c>
      <c r="H205" s="14" t="s">
        <v>464</v>
      </c>
      <c r="I205" s="19">
        <v>702</v>
      </c>
      <c r="J205" s="5">
        <v>4631175643400</v>
      </c>
      <c r="K205" s="5" t="s">
        <v>794</v>
      </c>
    </row>
    <row r="206" spans="1:12" ht="45" customHeight="1" x14ac:dyDescent="0.3">
      <c r="A206" s="10" t="str">
        <f>IF(ST_ZALTAR18[ΣCAT]=$B$2,"",IF(ST_ZALTAR18[Артикул]="",HYPERLINK("#ОГЛАВЛЕНИЕ!A"&amp;MATCH(ST_ZALTAR18[ΣCAT],ST_INDEX[ΣCAT],)+2,CHAR(187)),""))</f>
        <v/>
      </c>
      <c r="F206" s="6" t="str">
        <f>$B$2&amp;ST_ZALTAR18[CAT2]&amp;ST_ZALTAR18[CAT3]&amp;ST_ZALTAR18[CAT4]</f>
        <v>ZALTAR</v>
      </c>
      <c r="G206" t="s">
        <v>78</v>
      </c>
      <c r="H206" s="14" t="s">
        <v>465</v>
      </c>
      <c r="I206" s="19">
        <v>770</v>
      </c>
      <c r="J206" s="5">
        <v>4631175643417</v>
      </c>
      <c r="K206" s="5" t="s">
        <v>795</v>
      </c>
    </row>
    <row r="207" spans="1:12" ht="45" customHeight="1" x14ac:dyDescent="0.3">
      <c r="A207" s="10" t="str">
        <f>IF(ST_ZALTAR18[ΣCAT]=$B$2,"",IF(ST_ZALTAR18[Артикул]="",HYPERLINK("#ОГЛАВЛЕНИЕ!A"&amp;MATCH(ST_ZALTAR18[ΣCAT],ST_INDEX[ΣCAT],)+2,CHAR(187)),""))</f>
        <v/>
      </c>
      <c r="F207" s="6" t="str">
        <f>$B$2&amp;ST_ZALTAR18[CAT2]&amp;ST_ZALTAR18[CAT3]&amp;ST_ZALTAR18[CAT4]</f>
        <v>ZALTAR</v>
      </c>
      <c r="G207" t="s">
        <v>79</v>
      </c>
      <c r="H207" s="14" t="s">
        <v>466</v>
      </c>
      <c r="I207" s="19">
        <v>898</v>
      </c>
      <c r="J207" s="5">
        <v>4631175643424</v>
      </c>
      <c r="K207" s="5" t="s">
        <v>796</v>
      </c>
    </row>
    <row r="208" spans="1:12" ht="45" customHeight="1" x14ac:dyDescent="0.3">
      <c r="A208" s="10" t="str">
        <f>IF(ST_ZALTAR18[ΣCAT]=$B$2,"",IF(ST_ZALTAR18[Артикул]="",HYPERLINK("#ОГЛАВЛЕНИЕ!A"&amp;MATCH(ST_ZALTAR18[ΣCAT],ST_INDEX[ΣCAT],)+2,CHAR(187)),""))</f>
        <v/>
      </c>
      <c r="F208" s="6" t="str">
        <f>$B$2&amp;ST_ZALTAR18[CAT2]&amp;ST_ZALTAR18[CAT3]&amp;ST_ZALTAR18[CAT4]</f>
        <v>ZALTAR</v>
      </c>
      <c r="G208" t="s">
        <v>80</v>
      </c>
      <c r="H208" s="14" t="s">
        <v>467</v>
      </c>
      <c r="I208" s="19">
        <v>988</v>
      </c>
      <c r="J208" s="5">
        <v>4631175643431</v>
      </c>
      <c r="K208" s="5" t="s">
        <v>797</v>
      </c>
    </row>
    <row r="209" spans="1:11" ht="45" customHeight="1" x14ac:dyDescent="0.3">
      <c r="A209" s="10" t="str">
        <f>IF(ST_ZALTAR18[ΣCAT]=$B$2,"",IF(ST_ZALTAR18[Артикул]="",HYPERLINK("#ОГЛАВЛЕНИЕ!A"&amp;MATCH(ST_ZALTAR18[ΣCAT],ST_INDEX[ΣCAT],)+2,CHAR(187)),""))</f>
        <v/>
      </c>
      <c r="F209" s="6" t="str">
        <f>$B$2&amp;ST_ZALTAR18[CAT2]&amp;ST_ZALTAR18[CAT3]&amp;ST_ZALTAR18[CAT4]</f>
        <v>ZALTAR</v>
      </c>
      <c r="G209" t="s">
        <v>81</v>
      </c>
      <c r="H209" s="14" t="s">
        <v>468</v>
      </c>
      <c r="I209" s="19">
        <v>988</v>
      </c>
      <c r="J209" s="5">
        <v>4631175643448</v>
      </c>
      <c r="K209" s="5" t="s">
        <v>798</v>
      </c>
    </row>
    <row r="210" spans="1:11" ht="45" customHeight="1" x14ac:dyDescent="0.3">
      <c r="A210" s="10" t="str">
        <f>IF(ST_ZALTAR18[ΣCAT]=$B$2,"",IF(ST_ZALTAR18[Артикул]="",HYPERLINK("#ОГЛАВЛЕНИЕ!A"&amp;MATCH(ST_ZALTAR18[ΣCAT],ST_INDEX[ΣCAT],)+2,CHAR(187)),""))</f>
        <v/>
      </c>
      <c r="F210" s="6" t="str">
        <f>$B$2&amp;ST_ZALTAR18[CAT2]&amp;ST_ZALTAR18[CAT3]&amp;ST_ZALTAR18[CAT4]</f>
        <v>ZALTAR</v>
      </c>
      <c r="G210" t="s">
        <v>82</v>
      </c>
      <c r="H210" s="14" t="s">
        <v>469</v>
      </c>
      <c r="I210" s="19">
        <v>1146</v>
      </c>
      <c r="J210" s="5">
        <v>4631175643455</v>
      </c>
      <c r="K210" s="5" t="s">
        <v>799</v>
      </c>
    </row>
    <row r="211" spans="1:11" ht="45" customHeight="1" x14ac:dyDescent="0.3">
      <c r="A211" s="10" t="str">
        <f>IF(ST_ZALTAR18[ΣCAT]=$B$2,"",IF(ST_ZALTAR18[Артикул]="",HYPERLINK("#ОГЛАВЛЕНИЕ!A"&amp;MATCH(ST_ZALTAR18[ΣCAT],ST_INDEX[ΣCAT],)+2,CHAR(187)),""))</f>
        <v/>
      </c>
      <c r="F211" s="6" t="str">
        <f>$B$2&amp;ST_ZALTAR18[CAT2]&amp;ST_ZALTAR18[CAT3]&amp;ST_ZALTAR18[CAT4]</f>
        <v>ZALTAR</v>
      </c>
      <c r="G211" t="s">
        <v>83</v>
      </c>
      <c r="H211" s="14" t="s">
        <v>470</v>
      </c>
      <c r="I211" s="19">
        <v>1243</v>
      </c>
      <c r="J211" s="5">
        <v>4631175643462</v>
      </c>
      <c r="K211" s="5" t="s">
        <v>800</v>
      </c>
    </row>
    <row r="212" spans="1:11" ht="45" customHeight="1" x14ac:dyDescent="0.3">
      <c r="A212" s="10" t="str">
        <f>IF(ST_ZALTAR18[ΣCAT]=$B$2,"",IF(ST_ZALTAR18[Артикул]="",HYPERLINK("#ОГЛАВЛЕНИЕ!A"&amp;MATCH(ST_ZALTAR18[ΣCAT],ST_INDEX[ΣCAT],)+2,CHAR(187)),""))</f>
        <v/>
      </c>
      <c r="F212" s="6" t="str">
        <f>$B$2&amp;ST_ZALTAR18[CAT2]&amp;ST_ZALTAR18[CAT3]&amp;ST_ZALTAR18[CAT4]</f>
        <v>ZALTAR</v>
      </c>
      <c r="G212" t="s">
        <v>84</v>
      </c>
      <c r="H212" s="14" t="s">
        <v>471</v>
      </c>
      <c r="I212" s="19">
        <v>1428</v>
      </c>
      <c r="J212" s="5">
        <v>4631175643479</v>
      </c>
      <c r="K212" s="5" t="s">
        <v>801</v>
      </c>
    </row>
    <row r="213" spans="1:11" ht="45" customHeight="1" x14ac:dyDescent="0.3">
      <c r="A213" s="10" t="str">
        <f>IF(ST_ZALTAR18[ΣCAT]=$B$2,"",IF(ST_ZALTAR18[Артикул]="",HYPERLINK("#ОГЛАВЛЕНИЕ!A"&amp;MATCH(ST_ZALTAR18[ΣCAT],ST_INDEX[ΣCAT],)+2,CHAR(187)),""))</f>
        <v/>
      </c>
      <c r="F213" s="6" t="str">
        <f>$B$2&amp;ST_ZALTAR18[CAT2]&amp;ST_ZALTAR18[CAT3]&amp;ST_ZALTAR18[CAT4]</f>
        <v>ZALTAR</v>
      </c>
      <c r="G213" t="s">
        <v>85</v>
      </c>
      <c r="H213" s="14" t="s">
        <v>472</v>
      </c>
      <c r="I213" s="19">
        <v>1549</v>
      </c>
      <c r="J213" s="5">
        <v>4631175643486</v>
      </c>
      <c r="K213" s="5" t="s">
        <v>802</v>
      </c>
    </row>
    <row r="214" spans="1:11" ht="45" customHeight="1" x14ac:dyDescent="0.3">
      <c r="A214" s="10" t="str">
        <f>IF(ST_ZALTAR18[ΣCAT]=$B$2,"",IF(ST_ZALTAR18[Артикул]="",HYPERLINK("#ОГЛАВЛЕНИЕ!A"&amp;MATCH(ST_ZALTAR18[ΣCAT],ST_INDEX[ΣCAT],)+2,CHAR(187)),""))</f>
        <v/>
      </c>
      <c r="F214" s="6" t="str">
        <f>$B$2&amp;ST_ZALTAR18[CAT2]&amp;ST_ZALTAR18[CAT3]&amp;ST_ZALTAR18[CAT4]</f>
        <v>ZALTAR</v>
      </c>
      <c r="G214" t="s">
        <v>86</v>
      </c>
      <c r="H214" s="14" t="s">
        <v>473</v>
      </c>
      <c r="I214" s="19">
        <v>1659</v>
      </c>
      <c r="J214" s="5">
        <v>4631175643493</v>
      </c>
      <c r="K214" s="5" t="s">
        <v>803</v>
      </c>
    </row>
    <row r="215" spans="1:11" ht="45" customHeight="1" x14ac:dyDescent="0.3">
      <c r="A215" s="34" t="str">
        <f>IF(ST_ZALTAR18[ΣCAT]=$B$2,"",IF(ST_ZALTAR18[Артикул]="",HYPERLINK("#ОГЛАВЛЕНИЕ!A"&amp;MATCH(ST_ZALTAR18[ΣCAT],ST_INDEX[ΣCAT],)+2,CHAR(187)),""))</f>
        <v/>
      </c>
      <c r="F215" s="65" t="str">
        <f>$B$2&amp;ST_ZALTAR18[CAT2]&amp;ST_ZALTAR18[CAT3]&amp;ST_ZALTAR18[CAT4]</f>
        <v>ZALTAR</v>
      </c>
      <c r="G215" t="s">
        <v>507</v>
      </c>
      <c r="H215" s="14" t="s">
        <v>559</v>
      </c>
      <c r="I215" s="19">
        <v>270</v>
      </c>
      <c r="J215" s="5">
        <v>4631177664595</v>
      </c>
      <c r="K215" s="5" t="s">
        <v>804</v>
      </c>
    </row>
    <row r="216" spans="1:11" ht="45" customHeight="1" x14ac:dyDescent="0.3">
      <c r="A216" s="34" t="str">
        <f>IF(ST_ZALTAR18[ΣCAT]=$B$2,"",IF(ST_ZALTAR18[Артикул]="",HYPERLINK("#ОГЛАВЛЕНИЕ!A"&amp;MATCH(ST_ZALTAR18[ΣCAT],ST_INDEX[ΣCAT],)+2,CHAR(187)),""))</f>
        <v/>
      </c>
      <c r="F216" s="65" t="str">
        <f>$B$2&amp;ST_ZALTAR18[CAT2]&amp;ST_ZALTAR18[CAT3]&amp;ST_ZALTAR18[CAT4]</f>
        <v>ZALTAR</v>
      </c>
      <c r="G216" t="s">
        <v>508</v>
      </c>
      <c r="H216" s="14" t="s">
        <v>560</v>
      </c>
      <c r="I216" s="19">
        <v>310</v>
      </c>
      <c r="J216" s="5">
        <v>4631177664601</v>
      </c>
      <c r="K216" s="5" t="s">
        <v>805</v>
      </c>
    </row>
    <row r="217" spans="1:11" ht="45" customHeight="1" x14ac:dyDescent="0.3">
      <c r="A217" s="34" t="str">
        <f>IF(ST_ZALTAR18[ΣCAT]=$B$2,"",IF(ST_ZALTAR18[Артикул]="",HYPERLINK("#ОГЛАВЛЕНИЕ!A"&amp;MATCH(ST_ZALTAR18[ΣCAT],ST_INDEX[ΣCAT],)+2,CHAR(187)),""))</f>
        <v/>
      </c>
      <c r="F217" s="65" t="str">
        <f>$B$2&amp;ST_ZALTAR18[CAT2]&amp;ST_ZALTAR18[CAT3]&amp;ST_ZALTAR18[CAT4]</f>
        <v>ZALTAR</v>
      </c>
      <c r="G217" t="s">
        <v>509</v>
      </c>
      <c r="H217" s="14" t="s">
        <v>561</v>
      </c>
      <c r="I217" s="19">
        <v>420</v>
      </c>
      <c r="J217" s="5">
        <v>4631177664618</v>
      </c>
      <c r="K217" s="5" t="s">
        <v>806</v>
      </c>
    </row>
    <row r="218" spans="1:11" ht="45" customHeight="1" x14ac:dyDescent="0.3">
      <c r="A218" s="34" t="str">
        <f>IF(ST_ZALTAR18[ΣCAT]=$B$2,"",IF(ST_ZALTAR18[Артикул]="",HYPERLINK("#ОГЛАВЛЕНИЕ!A"&amp;MATCH(ST_ZALTAR18[ΣCAT],ST_INDEX[ΣCAT],)+2,CHAR(187)),""))</f>
        <v/>
      </c>
      <c r="F218" s="65" t="str">
        <f>$B$2&amp;ST_ZALTAR18[CAT2]&amp;ST_ZALTAR18[CAT3]&amp;ST_ZALTAR18[CAT4]</f>
        <v>ZALTAR</v>
      </c>
      <c r="G218" t="s">
        <v>510</v>
      </c>
      <c r="H218" s="14" t="s">
        <v>562</v>
      </c>
      <c r="I218" s="19">
        <v>490</v>
      </c>
      <c r="J218" s="5">
        <v>4631177664625</v>
      </c>
      <c r="K218" s="5" t="s">
        <v>807</v>
      </c>
    </row>
    <row r="219" spans="1:11" ht="45" customHeight="1" x14ac:dyDescent="0.3">
      <c r="A219" s="34" t="str">
        <f>IF(ST_ZALTAR18[ΣCAT]=$B$2,"",IF(ST_ZALTAR18[Артикул]="",HYPERLINK("#ОГЛАВЛЕНИЕ!A"&amp;MATCH(ST_ZALTAR18[ΣCAT],ST_INDEX[ΣCAT],)+2,CHAR(187)),""))</f>
        <v/>
      </c>
      <c r="F219" s="65" t="str">
        <f>$B$2&amp;ST_ZALTAR18[CAT2]&amp;ST_ZALTAR18[CAT3]&amp;ST_ZALTAR18[CAT4]</f>
        <v>ZALTAR</v>
      </c>
      <c r="G219" t="s">
        <v>511</v>
      </c>
      <c r="H219" s="14" t="s">
        <v>563</v>
      </c>
      <c r="I219" s="19">
        <v>690</v>
      </c>
      <c r="J219" s="5">
        <v>4631177664632</v>
      </c>
      <c r="K219" s="5" t="s">
        <v>808</v>
      </c>
    </row>
    <row r="220" spans="1:11" ht="45" customHeight="1" x14ac:dyDescent="0.3">
      <c r="A220" s="34" t="str">
        <f>IF(ST_ZALTAR18[ΣCAT]=$B$2,"",IF(ST_ZALTAR18[Артикул]="",HYPERLINK("#ОГЛАВЛЕНИЕ!A"&amp;MATCH(ST_ZALTAR18[ΣCAT],ST_INDEX[ΣCAT],)+2,CHAR(187)),""))</f>
        <v/>
      </c>
      <c r="F220" s="65" t="str">
        <f>$B$2&amp;ST_ZALTAR18[CAT2]&amp;ST_ZALTAR18[CAT3]&amp;ST_ZALTAR18[CAT4]</f>
        <v>ZALTAR</v>
      </c>
      <c r="G220" t="s">
        <v>512</v>
      </c>
      <c r="H220" s="14" t="s">
        <v>564</v>
      </c>
      <c r="I220" s="19">
        <v>980</v>
      </c>
      <c r="J220" s="5">
        <v>4631177664649</v>
      </c>
      <c r="K220" s="5" t="s">
        <v>809</v>
      </c>
    </row>
    <row r="221" spans="1:11" ht="45" customHeight="1" x14ac:dyDescent="0.3">
      <c r="A221" s="34" t="str">
        <f>IF(ST_ZALTAR18[ΣCAT]=$B$2,"",IF(ST_ZALTAR18[Артикул]="",HYPERLINK("#ОГЛАВЛЕНИЕ!A"&amp;MATCH(ST_ZALTAR18[ΣCAT],ST_INDEX[ΣCAT],)+2,CHAR(187)),""))</f>
        <v/>
      </c>
      <c r="F221" s="65" t="str">
        <f>$B$2&amp;ST_ZALTAR18[CAT2]&amp;ST_ZALTAR18[CAT3]&amp;ST_ZALTAR18[CAT4]</f>
        <v>ZALTAR</v>
      </c>
      <c r="G221" t="s">
        <v>513</v>
      </c>
      <c r="H221" s="14" t="s">
        <v>565</v>
      </c>
      <c r="I221" s="19">
        <v>980</v>
      </c>
      <c r="J221" s="5">
        <v>4631177664656</v>
      </c>
      <c r="K221" s="5" t="s">
        <v>810</v>
      </c>
    </row>
    <row r="222" spans="1:11" ht="45" customHeight="1" x14ac:dyDescent="0.3">
      <c r="A222" s="34" t="str">
        <f>IF(ST_ZALTAR18[ΣCAT]=$B$2,"",IF(ST_ZALTAR18[Артикул]="",HYPERLINK("#ОГЛАВЛЕНИЕ!A"&amp;MATCH(ST_ZALTAR18[ΣCAT],ST_INDEX[ΣCAT],)+2,CHAR(187)),""))</f>
        <v/>
      </c>
      <c r="F222" s="65" t="str">
        <f>$B$2&amp;ST_ZALTAR18[CAT2]&amp;ST_ZALTAR18[CAT3]&amp;ST_ZALTAR18[CAT4]</f>
        <v>ZALTAR</v>
      </c>
      <c r="G222" t="s">
        <v>514</v>
      </c>
      <c r="H222" s="14" t="s">
        <v>566</v>
      </c>
      <c r="I222" s="19">
        <v>1230</v>
      </c>
      <c r="J222" s="5">
        <v>4631177664663</v>
      </c>
      <c r="K222" s="5" t="s">
        <v>811</v>
      </c>
    </row>
    <row r="223" spans="1:11" ht="45" customHeight="1" x14ac:dyDescent="0.3">
      <c r="A223" s="34" t="str">
        <f>IF(ST_ZALTAR18[ΣCAT]=$B$2,"",IF(ST_ZALTAR18[Артикул]="",HYPERLINK("#ОГЛАВЛЕНИЕ!A"&amp;MATCH(ST_ZALTAR18[ΣCAT],ST_INDEX[ΣCAT],)+2,CHAR(187)),""))</f>
        <v/>
      </c>
      <c r="F223" s="65" t="str">
        <f>$B$2&amp;ST_ZALTAR18[CAT2]&amp;ST_ZALTAR18[CAT3]&amp;ST_ZALTAR18[CAT4]</f>
        <v>ZALTAR</v>
      </c>
      <c r="G223" t="s">
        <v>515</v>
      </c>
      <c r="H223" s="14" t="s">
        <v>567</v>
      </c>
      <c r="I223" s="19">
        <v>1540</v>
      </c>
      <c r="J223" s="5">
        <v>4631177664670</v>
      </c>
      <c r="K223" s="5" t="s">
        <v>812</v>
      </c>
    </row>
    <row r="224" spans="1:11" ht="45" customHeight="1" x14ac:dyDescent="0.3">
      <c r="A224" s="34" t="str">
        <f>IF(ST_ZALTAR18[ΣCAT]=$B$2,"",IF(ST_ZALTAR18[Артикул]="",HYPERLINK("#ОГЛАВЛЕНИЕ!A"&amp;MATCH(ST_ZALTAR18[ΣCAT],ST_INDEX[ΣCAT],)+2,CHAR(187)),""))</f>
        <v/>
      </c>
      <c r="F224" s="65" t="str">
        <f>$B$2&amp;ST_ZALTAR18[CAT2]&amp;ST_ZALTAR18[CAT3]&amp;ST_ZALTAR18[CAT4]</f>
        <v>ZALTAR</v>
      </c>
      <c r="G224" t="s">
        <v>516</v>
      </c>
      <c r="H224" s="14" t="s">
        <v>568</v>
      </c>
      <c r="I224" s="19">
        <v>1540</v>
      </c>
      <c r="J224" s="5">
        <v>4631177664687</v>
      </c>
      <c r="K224" s="5" t="s">
        <v>813</v>
      </c>
    </row>
    <row r="225" spans="1:11" ht="45" customHeight="1" x14ac:dyDescent="0.3">
      <c r="A225" s="34" t="str">
        <f>IF(ST_ZALTAR18[ΣCAT]=$B$2,"",IF(ST_ZALTAR18[Артикул]="",HYPERLINK("#ОГЛАВЛЕНИЕ!A"&amp;MATCH(ST_ZALTAR18[ΣCAT],ST_INDEX[ΣCAT],)+2,CHAR(187)),""))</f>
        <v/>
      </c>
      <c r="F225" s="65" t="str">
        <f>$B$2&amp;ST_ZALTAR18[CAT2]&amp;ST_ZALTAR18[CAT3]&amp;ST_ZALTAR18[CAT4]</f>
        <v>ZALTAR</v>
      </c>
      <c r="G225" t="s">
        <v>517</v>
      </c>
      <c r="H225" s="14" t="s">
        <v>569</v>
      </c>
      <c r="I225" s="19">
        <v>1970</v>
      </c>
      <c r="J225" s="5">
        <v>4631177664694</v>
      </c>
      <c r="K225" s="5" t="s">
        <v>814</v>
      </c>
    </row>
    <row r="226" spans="1:11" ht="45" customHeight="1" x14ac:dyDescent="0.3">
      <c r="A226" s="34" t="str">
        <f>IF(ST_ZALTAR18[ΣCAT]=$B$2,"",IF(ST_ZALTAR18[Артикул]="",HYPERLINK("#ОГЛАВЛЕНИЕ!A"&amp;MATCH(ST_ZALTAR18[ΣCAT],ST_INDEX[ΣCAT],)+2,CHAR(187)),""))</f>
        <v/>
      </c>
      <c r="F226" s="65" t="str">
        <f>$B$2&amp;ST_ZALTAR18[CAT2]&amp;ST_ZALTAR18[CAT3]&amp;ST_ZALTAR18[CAT4]</f>
        <v>ZALTAR</v>
      </c>
      <c r="G226" t="s">
        <v>518</v>
      </c>
      <c r="H226" s="14" t="s">
        <v>570</v>
      </c>
      <c r="I226" s="19">
        <v>2490</v>
      </c>
      <c r="J226" s="5">
        <v>4631177664700</v>
      </c>
      <c r="K226" s="5" t="s">
        <v>815</v>
      </c>
    </row>
    <row r="227" spans="1:11" ht="45" customHeight="1" x14ac:dyDescent="0.3">
      <c r="A227" s="34" t="str">
        <f>IF(ST_ZALTAR18[ΣCAT]=$B$2,"",IF(ST_ZALTAR18[Артикул]="",HYPERLINK("#ОГЛАВЛЕНИЕ!A"&amp;MATCH(ST_ZALTAR18[ΣCAT],ST_INDEX[ΣCAT],)+2,CHAR(187)),""))</f>
        <v/>
      </c>
      <c r="F227" s="65" t="str">
        <f>$B$2&amp;ST_ZALTAR18[CAT2]&amp;ST_ZALTAR18[CAT3]&amp;ST_ZALTAR18[CAT4]</f>
        <v>ZALTAR</v>
      </c>
      <c r="G227" t="s">
        <v>519</v>
      </c>
      <c r="H227" s="14" t="s">
        <v>571</v>
      </c>
      <c r="I227" s="19">
        <v>2770</v>
      </c>
      <c r="J227" s="5">
        <v>4631177664717</v>
      </c>
      <c r="K227" s="5" t="s">
        <v>816</v>
      </c>
    </row>
    <row r="228" spans="1:11" ht="45" customHeight="1" x14ac:dyDescent="0.3">
      <c r="A228" s="34" t="str">
        <f>IF(ST_ZALTAR18[ΣCAT]=$B$2,"",IF(ST_ZALTAR18[Артикул]="",HYPERLINK("#ОГЛАВЛЕНИЕ!A"&amp;MATCH(ST_ZALTAR18[ΣCAT],ST_INDEX[ΣCAT],)+2,CHAR(187)),""))</f>
        <v/>
      </c>
      <c r="F228" s="65" t="str">
        <f>$B$2&amp;ST_ZALTAR18[CAT2]&amp;ST_ZALTAR18[CAT3]&amp;ST_ZALTAR18[CAT4]</f>
        <v>ZALTAR</v>
      </c>
      <c r="G228" t="s">
        <v>520</v>
      </c>
      <c r="H228" s="14" t="s">
        <v>572</v>
      </c>
      <c r="I228" s="19">
        <v>3370</v>
      </c>
      <c r="J228" s="5">
        <v>4631177664724</v>
      </c>
      <c r="K228" s="5" t="s">
        <v>817</v>
      </c>
    </row>
    <row r="229" spans="1:11" ht="45" customHeight="1" x14ac:dyDescent="0.3">
      <c r="A229" s="34" t="str">
        <f>IF(ST_ZALTAR18[ΣCAT]=$B$2,"",IF(ST_ZALTAR18[Артикул]="",HYPERLINK("#ОГЛАВЛЕНИЕ!A"&amp;MATCH(ST_ZALTAR18[ΣCAT],ST_INDEX[ΣCAT],)+2,CHAR(187)),""))</f>
        <v/>
      </c>
      <c r="F229" s="65" t="str">
        <f>$B$2&amp;ST_ZALTAR18[CAT2]&amp;ST_ZALTAR18[CAT3]&amp;ST_ZALTAR18[CAT4]</f>
        <v>ZALTAR</v>
      </c>
      <c r="G229" t="s">
        <v>521</v>
      </c>
      <c r="H229" s="14" t="s">
        <v>573</v>
      </c>
      <c r="I229" s="19">
        <v>3970</v>
      </c>
      <c r="J229" s="5">
        <v>4631177664731</v>
      </c>
      <c r="K229" s="5" t="s">
        <v>818</v>
      </c>
    </row>
    <row r="230" spans="1:11" ht="45" customHeight="1" x14ac:dyDescent="0.3">
      <c r="A230" s="34" t="str">
        <f>IF(ST_ZALTAR18[ΣCAT]=$B$2,"",IF(ST_ZALTAR18[Артикул]="",HYPERLINK("#ОГЛАВЛЕНИЕ!A"&amp;MATCH(ST_ZALTAR18[ΣCAT],ST_INDEX[ΣCAT],)+2,CHAR(187)),""))</f>
        <v/>
      </c>
      <c r="F230" s="65" t="str">
        <f>$B$2&amp;ST_ZALTAR18[CAT2]&amp;ST_ZALTAR18[CAT3]&amp;ST_ZALTAR18[CAT4]</f>
        <v>ZALTAR</v>
      </c>
      <c r="G230" t="s">
        <v>522</v>
      </c>
      <c r="H230" s="14" t="s">
        <v>574</v>
      </c>
      <c r="I230" s="19">
        <v>3970</v>
      </c>
      <c r="J230" s="5">
        <v>4631177664748</v>
      </c>
      <c r="K230" s="5" t="s">
        <v>819</v>
      </c>
    </row>
    <row r="231" spans="1:11" ht="45" customHeight="1" x14ac:dyDescent="0.3">
      <c r="A231" s="34" t="str">
        <f>IF(ST_ZALTAR18[ΣCAT]=$B$2,"",IF(ST_ZALTAR18[Артикул]="",HYPERLINK("#ОГЛАВЛЕНИЕ!A"&amp;MATCH(ST_ZALTAR18[ΣCAT],ST_INDEX[ΣCAT],)+2,CHAR(187)),""))</f>
        <v/>
      </c>
      <c r="F231" s="65" t="str">
        <f>$B$2&amp;ST_ZALTAR18[CAT2]&amp;ST_ZALTAR18[CAT3]&amp;ST_ZALTAR18[CAT4]</f>
        <v>ZALTAR</v>
      </c>
      <c r="G231" t="s">
        <v>523</v>
      </c>
      <c r="H231" s="14" t="s">
        <v>575</v>
      </c>
      <c r="I231" s="19">
        <v>4450</v>
      </c>
      <c r="J231" s="5">
        <v>4631177664755</v>
      </c>
      <c r="K231" s="5" t="s">
        <v>820</v>
      </c>
    </row>
    <row r="232" spans="1:11" ht="45" customHeight="1" x14ac:dyDescent="0.3">
      <c r="A232" s="34" t="str">
        <f>IF(ST_ZALTAR18[ΣCAT]=$B$2,"",IF(ST_ZALTAR18[Артикул]="",HYPERLINK("#ОГЛАВЛЕНИЕ!A"&amp;MATCH(ST_ZALTAR18[ΣCAT],ST_INDEX[ΣCAT],)+2,CHAR(187)),""))</f>
        <v/>
      </c>
      <c r="F232" s="65" t="str">
        <f>$B$2&amp;ST_ZALTAR18[CAT2]&amp;ST_ZALTAR18[CAT3]&amp;ST_ZALTAR18[CAT4]</f>
        <v>ZALTAR</v>
      </c>
      <c r="G232" t="s">
        <v>524</v>
      </c>
      <c r="H232" s="14" t="s">
        <v>576</v>
      </c>
      <c r="I232" s="19">
        <v>5360</v>
      </c>
      <c r="J232" s="5">
        <v>4631177664762</v>
      </c>
      <c r="K232" s="5" t="s">
        <v>821</v>
      </c>
    </row>
    <row r="233" spans="1:11" ht="45" customHeight="1" x14ac:dyDescent="0.3">
      <c r="A233" s="34" t="str">
        <f>IF(ST_ZALTAR18[ΣCAT]=$B$2,"",IF(ST_ZALTAR18[Артикул]="",HYPERLINK("#ОГЛАВЛЕНИЕ!A"&amp;MATCH(ST_ZALTAR18[ΣCAT],ST_INDEX[ΣCAT],)+2,CHAR(187)),""))</f>
        <v/>
      </c>
      <c r="F233" s="65" t="str">
        <f>$B$2&amp;ST_ZALTAR18[CAT2]&amp;ST_ZALTAR18[CAT3]&amp;ST_ZALTAR18[CAT4]</f>
        <v>ZALTAR</v>
      </c>
      <c r="G233" t="s">
        <v>525</v>
      </c>
      <c r="H233" s="14" t="s">
        <v>577</v>
      </c>
      <c r="I233" s="19">
        <v>5950</v>
      </c>
      <c r="J233" s="5">
        <v>4631177664779</v>
      </c>
      <c r="K233" s="5" t="s">
        <v>822</v>
      </c>
    </row>
    <row r="234" spans="1:11" ht="45" customHeight="1" x14ac:dyDescent="0.3">
      <c r="A234" s="34" t="str">
        <f>IF(ST_ZALTAR18[ΣCAT]=$B$2,"",IF(ST_ZALTAR18[Артикул]="",HYPERLINK("#ОГЛАВЛЕНИЕ!A"&amp;MATCH(ST_ZALTAR18[ΣCAT],ST_INDEX[ΣCAT],)+2,CHAR(187)),""))</f>
        <v/>
      </c>
      <c r="F234" s="65" t="str">
        <f>$B$2&amp;ST_ZALTAR18[CAT2]&amp;ST_ZALTAR18[CAT3]&amp;ST_ZALTAR18[CAT4]</f>
        <v>ZALTAR</v>
      </c>
      <c r="G234" t="s">
        <v>526</v>
      </c>
      <c r="H234" s="14" t="s">
        <v>578</v>
      </c>
      <c r="I234" s="19">
        <v>7020</v>
      </c>
      <c r="J234" s="5">
        <v>4631177664786</v>
      </c>
      <c r="K234" s="5" t="s">
        <v>823</v>
      </c>
    </row>
    <row r="235" spans="1:11" ht="45" customHeight="1" x14ac:dyDescent="0.3">
      <c r="A235" s="34" t="str">
        <f>IF(ST_ZALTAR18[ΣCAT]=$B$2,"",IF(ST_ZALTAR18[Артикул]="",HYPERLINK("#ОГЛАВЛЕНИЕ!A"&amp;MATCH(ST_ZALTAR18[ΣCAT],ST_INDEX[ΣCAT],)+2,CHAR(187)),""))</f>
        <v/>
      </c>
      <c r="F235" s="65" t="str">
        <f>$B$2&amp;ST_ZALTAR18[CAT2]&amp;ST_ZALTAR18[CAT3]&amp;ST_ZALTAR18[CAT4]</f>
        <v>ZALTAR</v>
      </c>
      <c r="G235" t="s">
        <v>527</v>
      </c>
      <c r="H235" s="14" t="s">
        <v>579</v>
      </c>
      <c r="I235" s="19">
        <v>7700</v>
      </c>
      <c r="J235" s="5">
        <v>4631177664793</v>
      </c>
      <c r="K235" s="5" t="s">
        <v>824</v>
      </c>
    </row>
    <row r="236" spans="1:11" ht="45" customHeight="1" x14ac:dyDescent="0.3">
      <c r="A236" s="34" t="str">
        <f>IF(ST_ZALTAR18[ΣCAT]=$B$2,"",IF(ST_ZALTAR18[Артикул]="",HYPERLINK("#ОГЛАВЛЕНИЕ!A"&amp;MATCH(ST_ZALTAR18[ΣCAT],ST_INDEX[ΣCAT],)+2,CHAR(187)),""))</f>
        <v/>
      </c>
      <c r="F236" s="65" t="str">
        <f>$B$2&amp;ST_ZALTAR18[CAT2]&amp;ST_ZALTAR18[CAT3]&amp;ST_ZALTAR18[CAT4]</f>
        <v>ZALTAR</v>
      </c>
      <c r="G236" t="s">
        <v>528</v>
      </c>
      <c r="H236" s="14" t="s">
        <v>580</v>
      </c>
      <c r="I236" s="19">
        <v>8980</v>
      </c>
      <c r="J236" s="5">
        <v>4631177664809</v>
      </c>
      <c r="K236" s="5" t="s">
        <v>825</v>
      </c>
    </row>
    <row r="237" spans="1:11" ht="45" customHeight="1" x14ac:dyDescent="0.3">
      <c r="A237" s="34" t="str">
        <f>IF(ST_ZALTAR18[ΣCAT]=$B$2,"",IF(ST_ZALTAR18[Артикул]="",HYPERLINK("#ОГЛАВЛЕНИЕ!A"&amp;MATCH(ST_ZALTAR18[ΣCAT],ST_INDEX[ΣCAT],)+2,CHAR(187)),""))</f>
        <v/>
      </c>
      <c r="F237" s="65" t="str">
        <f>$B$2&amp;ST_ZALTAR18[CAT2]&amp;ST_ZALTAR18[CAT3]&amp;ST_ZALTAR18[CAT4]</f>
        <v>ZALTAR</v>
      </c>
      <c r="G237" t="s">
        <v>529</v>
      </c>
      <c r="H237" s="14" t="s">
        <v>581</v>
      </c>
      <c r="I237" s="19">
        <v>9880</v>
      </c>
      <c r="J237" s="5">
        <v>4631177664816</v>
      </c>
      <c r="K237" s="5" t="s">
        <v>826</v>
      </c>
    </row>
    <row r="238" spans="1:11" ht="45" customHeight="1" x14ac:dyDescent="0.3">
      <c r="A238" s="34" t="str">
        <f>IF(ST_ZALTAR18[ΣCAT]=$B$2,"",IF(ST_ZALTAR18[Артикул]="",HYPERLINK("#ОГЛАВЛЕНИЕ!A"&amp;MATCH(ST_ZALTAR18[ΣCAT],ST_INDEX[ΣCAT],)+2,CHAR(187)),""))</f>
        <v/>
      </c>
      <c r="F238" s="65" t="str">
        <f>$B$2&amp;ST_ZALTAR18[CAT2]&amp;ST_ZALTAR18[CAT3]&amp;ST_ZALTAR18[CAT4]</f>
        <v>ZALTAR</v>
      </c>
      <c r="G238" t="s">
        <v>530</v>
      </c>
      <c r="H238" s="14" t="s">
        <v>588</v>
      </c>
      <c r="I238" s="19">
        <v>4940</v>
      </c>
      <c r="J238" s="5">
        <v>4631177664823</v>
      </c>
      <c r="K238" s="5" t="s">
        <v>827</v>
      </c>
    </row>
    <row r="239" spans="1:11" ht="45" customHeight="1" x14ac:dyDescent="0.3">
      <c r="A239" s="34" t="str">
        <f>IF(ST_ZALTAR18[ΣCAT]=$B$2,"",IF(ST_ZALTAR18[Артикул]="",HYPERLINK("#ОГЛАВЛЕНИЕ!A"&amp;MATCH(ST_ZALTAR18[ΣCAT],ST_INDEX[ΣCAT],)+2,CHAR(187)),""))</f>
        <v/>
      </c>
      <c r="F239" s="65" t="str">
        <f>$B$2&amp;ST_ZALTAR18[CAT2]&amp;ST_ZALTAR18[CAT3]&amp;ST_ZALTAR18[CAT4]</f>
        <v>ZALTAR</v>
      </c>
      <c r="G239" t="s">
        <v>531</v>
      </c>
      <c r="H239" s="14" t="s">
        <v>589</v>
      </c>
      <c r="I239" s="19">
        <v>5730</v>
      </c>
      <c r="J239" s="5">
        <v>4631177664830</v>
      </c>
      <c r="K239" s="5" t="s">
        <v>828</v>
      </c>
    </row>
    <row r="240" spans="1:11" ht="45" customHeight="1" x14ac:dyDescent="0.3">
      <c r="A240" s="34" t="str">
        <f>IF(ST_ZALTAR18[ΣCAT]=$B$2,"",IF(ST_ZALTAR18[Артикул]="",HYPERLINK("#ОГЛАВЛЕНИЕ!A"&amp;MATCH(ST_ZALTAR18[ΣCAT],ST_INDEX[ΣCAT],)+2,CHAR(187)),""))</f>
        <v/>
      </c>
      <c r="F240" s="65" t="str">
        <f>$B$2&amp;ST_ZALTAR18[CAT2]&amp;ST_ZALTAR18[CAT3]&amp;ST_ZALTAR18[CAT4]</f>
        <v>ZALTAR</v>
      </c>
      <c r="G240" t="s">
        <v>532</v>
      </c>
      <c r="H240" s="14" t="s">
        <v>590</v>
      </c>
      <c r="I240" s="19">
        <v>6215</v>
      </c>
      <c r="J240" s="5">
        <v>4631177664847</v>
      </c>
      <c r="K240" s="5" t="s">
        <v>829</v>
      </c>
    </row>
    <row r="241" spans="1:12" ht="45" customHeight="1" x14ac:dyDescent="0.3">
      <c r="A241" s="34" t="str">
        <f>IF(ST_ZALTAR18[ΣCAT]=$B$2,"",IF(ST_ZALTAR18[Артикул]="",HYPERLINK("#ОГЛАВЛЕНИЕ!A"&amp;MATCH(ST_ZALTAR18[ΣCAT],ST_INDEX[ΣCAT],)+2,CHAR(187)),""))</f>
        <v/>
      </c>
      <c r="F241" s="65" t="str">
        <f>$B$2&amp;ST_ZALTAR18[CAT2]&amp;ST_ZALTAR18[CAT3]&amp;ST_ZALTAR18[CAT4]</f>
        <v>ZALTAR</v>
      </c>
      <c r="G241" t="s">
        <v>533</v>
      </c>
      <c r="H241" s="14" t="s">
        <v>591</v>
      </c>
      <c r="I241" s="19">
        <v>7140</v>
      </c>
      <c r="J241" s="5">
        <v>4631177664854</v>
      </c>
      <c r="K241" s="5" t="s">
        <v>830</v>
      </c>
    </row>
    <row r="242" spans="1:12" ht="45" customHeight="1" x14ac:dyDescent="0.3">
      <c r="A242" s="34" t="str">
        <f>IF(ST_ZALTAR18[ΣCAT]=$B$2,"",IF(ST_ZALTAR18[Артикул]="",HYPERLINK("#ОГЛАВЛЕНИЕ!A"&amp;MATCH(ST_ZALTAR18[ΣCAT],ST_INDEX[ΣCAT],)+2,CHAR(187)),""))</f>
        <v/>
      </c>
      <c r="F242" s="65" t="str">
        <f>$B$2&amp;ST_ZALTAR18[CAT2]&amp;ST_ZALTAR18[CAT3]&amp;ST_ZALTAR18[CAT4]</f>
        <v>ZALTAR</v>
      </c>
      <c r="G242" t="s">
        <v>534</v>
      </c>
      <c r="H242" s="14" t="s">
        <v>592</v>
      </c>
      <c r="I242" s="19">
        <v>7745</v>
      </c>
      <c r="J242" s="5">
        <v>4631177664861</v>
      </c>
      <c r="K242" s="5" t="s">
        <v>831</v>
      </c>
    </row>
    <row r="243" spans="1:12" ht="45" customHeight="1" x14ac:dyDescent="0.3">
      <c r="A243" s="34" t="str">
        <f>IF(ST_ZALTAR18[ΣCAT]=$B$2,"",IF(ST_ZALTAR18[Артикул]="",HYPERLINK("#ОГЛАВЛЕНИЕ!A"&amp;MATCH(ST_ZALTAR18[ΣCAT],ST_INDEX[ΣCAT],)+2,CHAR(187)),""))</f>
        <v/>
      </c>
      <c r="F243" s="65" t="str">
        <f>$B$2&amp;ST_ZALTAR18[CAT2]&amp;ST_ZALTAR18[CAT3]&amp;ST_ZALTAR18[CAT4]</f>
        <v>ZALTAR</v>
      </c>
      <c r="G243" t="s">
        <v>535</v>
      </c>
      <c r="H243" s="14" t="s">
        <v>593</v>
      </c>
      <c r="I243" s="19">
        <v>8295</v>
      </c>
      <c r="J243" s="5">
        <v>4631177664878</v>
      </c>
      <c r="K243" s="5" t="s">
        <v>832</v>
      </c>
    </row>
    <row r="244" spans="1:12" x14ac:dyDescent="0.3">
      <c r="A244" s="10" t="str">
        <f>IF(ST_ZALTAR18[ΣCAT]=$B$2,"",IF(ST_ZALTAR18[Артикул]="",HYPERLINK("#ОГЛАВЛЕНИЕ!A"&amp;MATCH(ST_ZALTAR18[ΣCAT],ST_INDEX[ΣCAT],)+2,CHAR(187)),""))</f>
        <v>»</v>
      </c>
      <c r="B244" s="6"/>
      <c r="C244" s="6"/>
      <c r="D244" s="3" t="s">
        <v>442</v>
      </c>
      <c r="E244" s="3"/>
      <c r="F244" s="6" t="str">
        <f>$B$2&amp;ST_ZALTAR18[CAT2]&amp;ST_ZALTAR18[CAT3]&amp;ST_ZALTAR18[CAT4]</f>
        <v>ZALTARНаборы свёрл спиральных - индустриальное качество - DIN 338 - HSS-E Co 5 - Тип VA - 5xD</v>
      </c>
      <c r="G244" s="39"/>
      <c r="H244" s="22"/>
      <c r="I244" s="31"/>
      <c r="J244" s="24"/>
      <c r="K244" s="24"/>
      <c r="L244" s="22"/>
    </row>
    <row r="245" spans="1:12" ht="45" customHeight="1" x14ac:dyDescent="0.3">
      <c r="A245" s="10" t="str">
        <f>IF(ST_ZALTAR18[ΣCAT]=$B$2,"",IF(ST_ZALTAR18[Артикул]="",HYPERLINK("#ОГЛАВЛЕНИЕ!A"&amp;MATCH(ST_ZALTAR18[ΣCAT],ST_INDEX[ΣCAT],)+2,CHAR(187)),""))</f>
        <v/>
      </c>
      <c r="F245" s="6" t="str">
        <f>$B$2&amp;ST_ZALTAR18[CAT2]&amp;ST_ZALTAR18[CAT3]&amp;ST_ZALTAR18[CAT4]</f>
        <v>ZALTAR</v>
      </c>
      <c r="G245" t="s">
        <v>87</v>
      </c>
      <c r="H245" s="14" t="s">
        <v>476</v>
      </c>
      <c r="I245" s="19">
        <v>5891</v>
      </c>
      <c r="J245" s="5">
        <v>4631175643509</v>
      </c>
      <c r="K245" s="5" t="s">
        <v>833</v>
      </c>
    </row>
    <row r="246" spans="1:12" ht="45" customHeight="1" x14ac:dyDescent="0.3">
      <c r="A246" s="10" t="str">
        <f>IF(ST_ZALTAR18[ΣCAT]=$B$2,"",IF(ST_ZALTAR18[Артикул]="",HYPERLINK("#ОГЛАВЛЕНИЕ!A"&amp;MATCH(ST_ZALTAR18[ΣCAT],ST_INDEX[ΣCAT],)+2,CHAR(187)),""))</f>
        <v/>
      </c>
      <c r="F246" s="6" t="str">
        <f>$B$2&amp;ST_ZALTAR18[CAT2]&amp;ST_ZALTAR18[CAT3]&amp;ST_ZALTAR18[CAT4]</f>
        <v>ZALTAR</v>
      </c>
      <c r="G246" t="s">
        <v>88</v>
      </c>
      <c r="H246" s="14" t="s">
        <v>477</v>
      </c>
      <c r="I246" s="19">
        <v>12250</v>
      </c>
      <c r="J246" s="5">
        <v>4631175643516</v>
      </c>
      <c r="K246" s="5" t="s">
        <v>834</v>
      </c>
    </row>
  </sheetData>
  <sheetProtection sort="0" autoFilter="0"/>
  <phoneticPr fontId="51" type="noConversion"/>
  <conditionalFormatting sqref="G2:G1048576">
    <cfRule type="duplicateValues" dxfId="76" priority="42"/>
  </conditionalFormatting>
  <conditionalFormatting sqref="G58">
    <cfRule type="duplicateValues" dxfId="75" priority="27"/>
  </conditionalFormatting>
  <conditionalFormatting sqref="G60:G61">
    <cfRule type="duplicateValues" dxfId="74" priority="28"/>
  </conditionalFormatting>
  <conditionalFormatting sqref="G73:G74">
    <cfRule type="duplicateValues" dxfId="73" priority="29"/>
  </conditionalFormatting>
  <conditionalFormatting sqref="G86">
    <cfRule type="duplicateValues" dxfId="72" priority="30"/>
  </conditionalFormatting>
  <conditionalFormatting sqref="G88:G89">
    <cfRule type="duplicateValues" dxfId="71" priority="31"/>
  </conditionalFormatting>
  <conditionalFormatting sqref="G88:G95 G98:G107 G110:G121 G131:G146">
    <cfRule type="expression" dxfId="70" priority="26">
      <formula>#REF!=1</formula>
    </cfRule>
  </conditionalFormatting>
  <conditionalFormatting sqref="G96">
    <cfRule type="duplicateValues" dxfId="69" priority="32"/>
  </conditionalFormatting>
  <conditionalFormatting sqref="G98:G99">
    <cfRule type="duplicateValues" dxfId="68" priority="33"/>
  </conditionalFormatting>
  <conditionalFormatting sqref="G103:G104">
    <cfRule type="duplicateValues" dxfId="67" priority="34"/>
  </conditionalFormatting>
  <conditionalFormatting sqref="G108">
    <cfRule type="duplicateValues" dxfId="66" priority="35"/>
  </conditionalFormatting>
  <conditionalFormatting sqref="G122">
    <cfRule type="duplicateValues" dxfId="65" priority="36"/>
  </conditionalFormatting>
  <conditionalFormatting sqref="G125:G126">
    <cfRule type="duplicateValues" dxfId="64" priority="37"/>
  </conditionalFormatting>
  <conditionalFormatting sqref="G131:G132">
    <cfRule type="duplicateValues" dxfId="63" priority="38"/>
  </conditionalFormatting>
  <conditionalFormatting sqref="G137:G138">
    <cfRule type="duplicateValues" dxfId="62" priority="39"/>
  </conditionalFormatting>
  <conditionalFormatting sqref="G143">
    <cfRule type="duplicateValues" dxfId="61" priority="40"/>
  </conditionalFormatting>
  <conditionalFormatting sqref="G147">
    <cfRule type="duplicateValues" dxfId="60" priority="3092"/>
  </conditionalFormatting>
  <conditionalFormatting sqref="L7">
    <cfRule type="containsText" dxfId="59" priority="24" operator="containsText" text="PROMOTION">
      <formula>NOT(ISERROR(SEARCH("PROMOTION",L7)))</formula>
    </cfRule>
  </conditionalFormatting>
  <conditionalFormatting sqref="L18">
    <cfRule type="containsText" dxfId="58" priority="23" operator="containsText" text="PROMOTION">
      <formula>NOT(ISERROR(SEARCH("PROMOTION",L18)))</formula>
    </cfRule>
  </conditionalFormatting>
  <conditionalFormatting sqref="L28">
    <cfRule type="containsText" dxfId="57" priority="22" operator="containsText" text="PROMOTION">
      <formula>NOT(ISERROR(SEARCH("PROMOTION",L28)))</formula>
    </cfRule>
  </conditionalFormatting>
  <conditionalFormatting sqref="L40">
    <cfRule type="containsText" dxfId="56" priority="21" operator="containsText" text="PROMOTION">
      <formula>NOT(ISERROR(SEARCH("PROMOTION",L40)))</formula>
    </cfRule>
  </conditionalFormatting>
  <conditionalFormatting sqref="L50">
    <cfRule type="containsText" dxfId="55" priority="20" operator="containsText" text="PROMOTION">
      <formula>NOT(ISERROR(SEARCH("PROMOTION",L50)))</formula>
    </cfRule>
  </conditionalFormatting>
  <conditionalFormatting sqref="L62">
    <cfRule type="containsText" dxfId="54" priority="19" operator="containsText" text="PROMOTION">
      <formula>NOT(ISERROR(SEARCH("PROMOTION",L62)))</formula>
    </cfRule>
  </conditionalFormatting>
  <conditionalFormatting sqref="L75">
    <cfRule type="containsText" dxfId="53" priority="18" operator="containsText" text="PROMOTION">
      <formula>NOT(ISERROR(SEARCH("PROMOTION",L75)))</formula>
    </cfRule>
  </conditionalFormatting>
  <conditionalFormatting sqref="L90">
    <cfRule type="containsText" dxfId="52" priority="17" operator="containsText" text="PROMOTION">
      <formula>NOT(ISERROR(SEARCH("PROMOTION",L90)))</formula>
    </cfRule>
  </conditionalFormatting>
  <conditionalFormatting sqref="L100">
    <cfRule type="containsText" dxfId="51" priority="16" operator="containsText" text="PROMOTION">
      <formula>NOT(ISERROR(SEARCH("PROMOTION",L100)))</formula>
    </cfRule>
  </conditionalFormatting>
  <conditionalFormatting sqref="L105">
    <cfRule type="containsText" dxfId="50" priority="15" operator="containsText" text="PROMOTION">
      <formula>NOT(ISERROR(SEARCH("PROMOTION",L105)))</formula>
    </cfRule>
  </conditionalFormatting>
  <conditionalFormatting sqref="L110">
    <cfRule type="containsText" dxfId="49" priority="14" operator="containsText" text="PROMOTION">
      <formula>NOT(ISERROR(SEARCH("PROMOTION",L110)))</formula>
    </cfRule>
  </conditionalFormatting>
  <conditionalFormatting sqref="L112">
    <cfRule type="containsText" dxfId="48" priority="13" operator="containsText" text="PROMOTION">
      <formula>NOT(ISERROR(SEARCH("PROMOTION",L112)))</formula>
    </cfRule>
  </conditionalFormatting>
  <conditionalFormatting sqref="L114">
    <cfRule type="containsText" dxfId="47" priority="12" operator="containsText" text="PROMOTION">
      <formula>NOT(ISERROR(SEARCH("PROMOTION",L114)))</formula>
    </cfRule>
  </conditionalFormatting>
  <conditionalFormatting sqref="L116">
    <cfRule type="containsText" dxfId="46" priority="11" operator="containsText" text="PROMOTION">
      <formula>NOT(ISERROR(SEARCH("PROMOTION",L116)))</formula>
    </cfRule>
  </conditionalFormatting>
  <conditionalFormatting sqref="L118">
    <cfRule type="containsText" dxfId="45" priority="10" operator="containsText" text="PROMOTION">
      <formula>NOT(ISERROR(SEARCH("PROMOTION",L118)))</formula>
    </cfRule>
  </conditionalFormatting>
  <conditionalFormatting sqref="L120">
    <cfRule type="containsText" dxfId="44" priority="9" operator="containsText" text="PROMOTION">
      <formula>NOT(ISERROR(SEARCH("PROMOTION",L120)))</formula>
    </cfRule>
  </conditionalFormatting>
  <conditionalFormatting sqref="L127">
    <cfRule type="containsText" dxfId="43" priority="8" operator="containsText" text="PROMOTION">
      <formula>NOT(ISERROR(SEARCH("PROMOTION",L127)))</formula>
    </cfRule>
  </conditionalFormatting>
  <conditionalFormatting sqref="L133">
    <cfRule type="containsText" dxfId="42" priority="7" operator="containsText" text="PROMOTION">
      <formula>NOT(ISERROR(SEARCH("PROMOTION",L133)))</formula>
    </cfRule>
  </conditionalFormatting>
  <conditionalFormatting sqref="L139">
    <cfRule type="containsText" dxfId="41" priority="6" operator="containsText" text="PROMOTION">
      <formula>NOT(ISERROR(SEARCH("PROMOTION",L139)))</formula>
    </cfRule>
  </conditionalFormatting>
  <conditionalFormatting sqref="L144">
    <cfRule type="containsText" dxfId="40" priority="5" operator="containsText" text="PROMOTION">
      <formula>NOT(ISERROR(SEARCH("PROMOTION",L144)))</formula>
    </cfRule>
  </conditionalFormatting>
  <conditionalFormatting sqref="L150">
    <cfRule type="containsText" dxfId="39" priority="4" operator="containsText" text="PROMOTION">
      <formula>NOT(ISERROR(SEARCH("PROMOTION",L150)))</formula>
    </cfRule>
  </conditionalFormatting>
  <conditionalFormatting sqref="L195">
    <cfRule type="containsText" dxfId="38" priority="3" operator="containsText" text="PROMOTION">
      <formula>NOT(ISERROR(SEARCH("PROMOTION",L195)))</formula>
    </cfRule>
  </conditionalFormatting>
  <conditionalFormatting sqref="L199">
    <cfRule type="containsText" dxfId="37" priority="2" operator="containsText" text="PROMOTION">
      <formula>NOT(ISERROR(SEARCH("PROMOTION",L199)))</formula>
    </cfRule>
  </conditionalFormatting>
  <conditionalFormatting sqref="L245">
    <cfRule type="containsText" dxfId="36" priority="1" operator="containsText" text="PROMOTION">
      <formula>NOT(ISERROR(SEARCH("PROMOTION",L245)))</formula>
    </cfRule>
  </conditionalFormatting>
  <pageMargins left="0.7" right="0.7" top="0.75" bottom="0.75" header="0.3" footer="0.3"/>
  <pageSetup paperSize="9" orientation="portrait" horizontalDpi="180" verticalDpi="18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B0F0"/>
  </sheetPr>
  <dimension ref="A1:S11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13" customWidth="1"/>
    <col min="2" max="2" width="37.7109375" customWidth="1"/>
    <col min="3" max="3" width="26.140625" customWidth="1"/>
    <col min="4" max="5" width="22.7109375" customWidth="1"/>
    <col min="6" max="6" width="17.7109375" customWidth="1"/>
    <col min="7" max="7" width="13.7109375" customWidth="1"/>
    <col min="8" max="8" width="10.28515625" customWidth="1"/>
    <col min="9" max="17" width="5.7109375" customWidth="1"/>
    <col min="18" max="19" width="12.7109375" customWidth="1"/>
  </cols>
  <sheetData>
    <row r="1" spans="1:19" ht="20.100000000000001" customHeight="1" x14ac:dyDescent="0.3">
      <c r="A1" s="6" t="s">
        <v>221</v>
      </c>
      <c r="G1" s="6" t="s">
        <v>224</v>
      </c>
      <c r="N1" s="4"/>
      <c r="R1" s="6" t="s">
        <v>410</v>
      </c>
    </row>
    <row r="2" spans="1:19" ht="30" customHeight="1" x14ac:dyDescent="0.3">
      <c r="A2" s="6"/>
      <c r="E2" s="68" t="s">
        <v>277</v>
      </c>
      <c r="F2" s="68"/>
      <c r="I2" s="69" t="s">
        <v>390</v>
      </c>
      <c r="J2" s="69"/>
      <c r="K2" s="69"/>
      <c r="L2" s="69"/>
      <c r="M2" s="69"/>
      <c r="N2" s="69"/>
      <c r="O2" s="69"/>
      <c r="P2" s="69"/>
      <c r="Q2" s="69"/>
    </row>
    <row r="3" spans="1:19" s="45" customFormat="1" ht="75" customHeight="1" x14ac:dyDescent="0.25">
      <c r="A3" s="45" t="s">
        <v>232</v>
      </c>
      <c r="B3" s="45" t="s">
        <v>233</v>
      </c>
      <c r="C3" s="45" t="s">
        <v>234</v>
      </c>
      <c r="D3" s="45" t="s">
        <v>235</v>
      </c>
      <c r="E3" s="45" t="s">
        <v>236</v>
      </c>
      <c r="F3" s="45" t="s">
        <v>237</v>
      </c>
      <c r="G3" s="62" t="s">
        <v>388</v>
      </c>
      <c r="H3" s="62" t="s">
        <v>409</v>
      </c>
      <c r="I3" s="62" t="s">
        <v>200</v>
      </c>
      <c r="J3" s="62" t="s">
        <v>203</v>
      </c>
      <c r="K3" s="62" t="s">
        <v>202</v>
      </c>
      <c r="L3" s="62" t="s">
        <v>199</v>
      </c>
      <c r="M3" s="62" t="s">
        <v>204</v>
      </c>
      <c r="N3" s="62" t="s">
        <v>205</v>
      </c>
      <c r="O3" s="62" t="s">
        <v>206</v>
      </c>
      <c r="P3" s="62" t="s">
        <v>389</v>
      </c>
      <c r="Q3" s="62" t="s">
        <v>201</v>
      </c>
      <c r="R3" s="64" t="s">
        <v>411</v>
      </c>
      <c r="S3" s="64" t="s">
        <v>412</v>
      </c>
    </row>
    <row r="4" spans="1:19" s="4" customFormat="1" ht="30" customHeight="1" x14ac:dyDescent="0.25">
      <c r="A4" s="44" t="s">
        <v>238</v>
      </c>
      <c r="B4" s="47" t="s">
        <v>242</v>
      </c>
      <c r="C4" s="46" t="s">
        <v>239</v>
      </c>
      <c r="D4" s="46" t="s">
        <v>259</v>
      </c>
      <c r="E4" s="46" t="s">
        <v>240</v>
      </c>
      <c r="F4" s="45"/>
      <c r="G4" s="46" t="s">
        <v>90</v>
      </c>
      <c r="H4" s="60" t="s">
        <v>391</v>
      </c>
      <c r="I4" s="61">
        <v>0.05</v>
      </c>
      <c r="J4" s="61">
        <v>0.12</v>
      </c>
      <c r="K4" s="61">
        <v>0.2</v>
      </c>
      <c r="L4" s="61">
        <v>0.25</v>
      </c>
      <c r="M4" s="61">
        <v>0.3</v>
      </c>
      <c r="N4" s="61">
        <v>0.4</v>
      </c>
      <c r="O4" s="61">
        <v>0.4</v>
      </c>
      <c r="P4" s="61">
        <v>0.5</v>
      </c>
      <c r="Q4" s="61">
        <v>0.5</v>
      </c>
      <c r="R4" s="63" t="s">
        <v>413</v>
      </c>
      <c r="S4" s="63" t="s">
        <v>397</v>
      </c>
    </row>
    <row r="5" spans="1:19" s="4" customFormat="1" ht="30" customHeight="1" x14ac:dyDescent="0.25">
      <c r="A5" s="44" t="s">
        <v>241</v>
      </c>
      <c r="B5" s="47" t="s">
        <v>243</v>
      </c>
      <c r="C5" s="46" t="s">
        <v>244</v>
      </c>
      <c r="D5" s="46" t="s">
        <v>260</v>
      </c>
      <c r="E5" s="46" t="s">
        <v>248</v>
      </c>
      <c r="F5" s="45" t="s">
        <v>249</v>
      </c>
      <c r="G5" s="46" t="s">
        <v>90</v>
      </c>
      <c r="H5" s="60" t="s">
        <v>395</v>
      </c>
      <c r="I5" s="61">
        <v>0.05</v>
      </c>
      <c r="J5" s="61">
        <v>0.12</v>
      </c>
      <c r="K5" s="61">
        <v>0.2</v>
      </c>
      <c r="L5" s="61">
        <v>0.25</v>
      </c>
      <c r="M5" s="61">
        <v>0.3</v>
      </c>
      <c r="N5" s="61">
        <v>0.4</v>
      </c>
      <c r="O5" s="61">
        <v>0.4</v>
      </c>
      <c r="P5" s="61">
        <v>0.5</v>
      </c>
      <c r="Q5" s="61">
        <v>0.5</v>
      </c>
      <c r="R5" s="63" t="s">
        <v>413</v>
      </c>
      <c r="S5" s="63" t="s">
        <v>397</v>
      </c>
    </row>
    <row r="6" spans="1:19" ht="30" customHeight="1" x14ac:dyDescent="0.25">
      <c r="A6" s="44" t="s">
        <v>250</v>
      </c>
      <c r="B6" s="47" t="s">
        <v>251</v>
      </c>
      <c r="C6" s="46" t="s">
        <v>252</v>
      </c>
      <c r="D6" s="46" t="s">
        <v>261</v>
      </c>
      <c r="E6" s="46" t="s">
        <v>253</v>
      </c>
      <c r="F6" s="45" t="s">
        <v>254</v>
      </c>
      <c r="G6" s="46" t="s">
        <v>90</v>
      </c>
      <c r="H6" s="60" t="s">
        <v>396</v>
      </c>
      <c r="I6" s="61">
        <v>0.03</v>
      </c>
      <c r="J6" s="61">
        <v>7.0000000000000007E-2</v>
      </c>
      <c r="K6" s="61">
        <v>0.1</v>
      </c>
      <c r="L6" s="61">
        <v>0.16</v>
      </c>
      <c r="M6" s="61">
        <v>0.2</v>
      </c>
      <c r="N6" s="61">
        <v>0.25</v>
      </c>
      <c r="O6" s="61">
        <v>0.32</v>
      </c>
      <c r="P6" s="61">
        <v>0.4</v>
      </c>
      <c r="Q6" s="61">
        <v>0.5</v>
      </c>
      <c r="R6" s="63" t="s">
        <v>414</v>
      </c>
      <c r="S6" s="63" t="s">
        <v>413</v>
      </c>
    </row>
    <row r="7" spans="1:19" ht="45" customHeight="1" x14ac:dyDescent="0.25">
      <c r="A7" s="44" t="s">
        <v>255</v>
      </c>
      <c r="B7" s="47" t="s">
        <v>257</v>
      </c>
      <c r="C7" s="46" t="s">
        <v>256</v>
      </c>
      <c r="D7" s="46" t="s">
        <v>258</v>
      </c>
      <c r="E7" s="46" t="s">
        <v>262</v>
      </c>
      <c r="F7" s="45" t="s">
        <v>263</v>
      </c>
      <c r="G7" s="46" t="s">
        <v>393</v>
      </c>
      <c r="H7" s="60" t="s">
        <v>396</v>
      </c>
      <c r="I7" s="61">
        <v>0.02</v>
      </c>
      <c r="J7" s="61">
        <v>0.05</v>
      </c>
      <c r="K7" s="61">
        <v>0.08</v>
      </c>
      <c r="L7" s="61">
        <v>0.12</v>
      </c>
      <c r="M7" s="61">
        <v>0.14000000000000001</v>
      </c>
      <c r="N7" s="61">
        <v>0.18</v>
      </c>
      <c r="O7" s="61">
        <v>0.23</v>
      </c>
      <c r="P7" s="61">
        <v>0.27</v>
      </c>
      <c r="Q7" s="61">
        <v>0.32</v>
      </c>
      <c r="R7" s="61"/>
      <c r="S7" s="61"/>
    </row>
    <row r="8" spans="1:19" ht="45" customHeight="1" x14ac:dyDescent="0.25">
      <c r="A8" s="44" t="s">
        <v>245</v>
      </c>
      <c r="B8" s="47" t="s">
        <v>264</v>
      </c>
      <c r="C8" s="46" t="s">
        <v>265</v>
      </c>
      <c r="D8" s="46" t="s">
        <v>266</v>
      </c>
      <c r="E8" s="46" t="s">
        <v>267</v>
      </c>
      <c r="F8" s="45" t="s">
        <v>268</v>
      </c>
      <c r="G8" s="46" t="s">
        <v>394</v>
      </c>
      <c r="H8" s="60" t="s">
        <v>397</v>
      </c>
      <c r="I8" s="61">
        <v>0.02</v>
      </c>
      <c r="J8" s="61">
        <v>0.05</v>
      </c>
      <c r="K8" s="61">
        <v>0.08</v>
      </c>
      <c r="L8" s="61">
        <v>0.12</v>
      </c>
      <c r="M8" s="61">
        <v>0.14000000000000001</v>
      </c>
      <c r="N8" s="61">
        <v>0.18</v>
      </c>
      <c r="O8" s="61">
        <v>0.23</v>
      </c>
      <c r="P8" s="61">
        <v>0.27</v>
      </c>
      <c r="Q8" s="61">
        <v>0.32</v>
      </c>
      <c r="R8" s="61"/>
      <c r="S8" s="61"/>
    </row>
    <row r="9" spans="1:19" ht="45" customHeight="1" x14ac:dyDescent="0.25">
      <c r="A9" s="44" t="s">
        <v>246</v>
      </c>
      <c r="B9" s="47" t="s">
        <v>269</v>
      </c>
      <c r="C9" s="46" t="s">
        <v>270</v>
      </c>
      <c r="D9" s="46" t="s">
        <v>271</v>
      </c>
      <c r="E9" s="46" t="s">
        <v>272</v>
      </c>
      <c r="F9" s="45" t="s">
        <v>273</v>
      </c>
      <c r="G9" s="46" t="s">
        <v>394</v>
      </c>
      <c r="H9" s="60" t="s">
        <v>398</v>
      </c>
      <c r="I9" s="61">
        <v>0.02</v>
      </c>
      <c r="J9" s="61">
        <v>0.05</v>
      </c>
      <c r="K9" s="61">
        <v>0.08</v>
      </c>
      <c r="L9" s="61">
        <v>0.12</v>
      </c>
      <c r="M9" s="61">
        <v>0.14000000000000001</v>
      </c>
      <c r="N9" s="61">
        <v>0.18</v>
      </c>
      <c r="O9" s="61">
        <v>0.23</v>
      </c>
      <c r="P9" s="61">
        <v>0.27</v>
      </c>
      <c r="Q9" s="61">
        <v>0.32</v>
      </c>
      <c r="R9" s="61"/>
      <c r="S9" s="61"/>
    </row>
    <row r="10" spans="1:19" ht="60" customHeight="1" x14ac:dyDescent="0.25">
      <c r="A10" s="48" t="s">
        <v>274</v>
      </c>
      <c r="B10" s="47" t="s">
        <v>275</v>
      </c>
      <c r="C10" s="46" t="s">
        <v>244</v>
      </c>
      <c r="D10" s="46"/>
      <c r="E10" s="46" t="s">
        <v>276</v>
      </c>
      <c r="F10" s="45" t="s">
        <v>278</v>
      </c>
      <c r="G10" s="46" t="s">
        <v>393</v>
      </c>
      <c r="H10" s="60" t="s">
        <v>398</v>
      </c>
      <c r="I10" s="61">
        <v>0.02</v>
      </c>
      <c r="J10" s="61">
        <v>0.05</v>
      </c>
      <c r="K10" s="61">
        <v>0.08</v>
      </c>
      <c r="L10" s="61">
        <v>0.12</v>
      </c>
      <c r="M10" s="61">
        <v>0.14000000000000001</v>
      </c>
      <c r="N10" s="61">
        <v>0.18</v>
      </c>
      <c r="O10" s="61">
        <v>0.23</v>
      </c>
      <c r="P10" s="61">
        <v>0.27</v>
      </c>
      <c r="Q10" s="61">
        <v>0.32</v>
      </c>
      <c r="R10" s="61"/>
      <c r="S10" s="61"/>
    </row>
    <row r="11" spans="1:19" ht="30" customHeight="1" x14ac:dyDescent="0.25">
      <c r="A11" s="48" t="s">
        <v>53</v>
      </c>
      <c r="B11" s="47" t="s">
        <v>279</v>
      </c>
      <c r="C11" s="46" t="s">
        <v>280</v>
      </c>
      <c r="D11" s="46"/>
      <c r="E11" s="46" t="s">
        <v>281</v>
      </c>
      <c r="F11" s="45" t="s">
        <v>282</v>
      </c>
      <c r="G11" s="46" t="s">
        <v>394</v>
      </c>
      <c r="H11" s="60" t="s">
        <v>399</v>
      </c>
      <c r="I11" s="61">
        <v>0.02</v>
      </c>
      <c r="J11" s="61">
        <v>0.05</v>
      </c>
      <c r="K11" s="61">
        <v>0.08</v>
      </c>
      <c r="L11" s="61">
        <v>0.12</v>
      </c>
      <c r="M11" s="61">
        <v>0.14000000000000001</v>
      </c>
      <c r="N11" s="61">
        <v>0.18</v>
      </c>
      <c r="O11" s="61">
        <v>0.23</v>
      </c>
      <c r="P11" s="61">
        <v>0.27</v>
      </c>
      <c r="Q11" s="61">
        <v>0.32</v>
      </c>
      <c r="R11" s="61"/>
      <c r="S11" s="61"/>
    </row>
    <row r="12" spans="1:19" ht="30" customHeight="1" x14ac:dyDescent="0.25">
      <c r="A12" s="49" t="s">
        <v>283</v>
      </c>
      <c r="B12" s="47" t="s">
        <v>284</v>
      </c>
      <c r="C12" s="46" t="s">
        <v>285</v>
      </c>
      <c r="D12" s="46" t="s">
        <v>286</v>
      </c>
      <c r="E12" s="46" t="s">
        <v>287</v>
      </c>
      <c r="F12" s="45" t="s">
        <v>288</v>
      </c>
      <c r="G12" s="46" t="s">
        <v>90</v>
      </c>
      <c r="H12" s="60" t="s">
        <v>400</v>
      </c>
      <c r="I12" s="61">
        <v>0.05</v>
      </c>
      <c r="J12" s="61">
        <v>0.12</v>
      </c>
      <c r="K12" s="61">
        <v>0.2</v>
      </c>
      <c r="L12" s="61">
        <v>0.25</v>
      </c>
      <c r="M12" s="61">
        <v>0.3</v>
      </c>
      <c r="N12" s="61">
        <v>0.4</v>
      </c>
      <c r="O12" s="61">
        <v>0.4</v>
      </c>
      <c r="P12" s="61">
        <v>0.5</v>
      </c>
      <c r="Q12" s="61">
        <v>0.5</v>
      </c>
      <c r="R12" s="61"/>
      <c r="S12" s="61"/>
    </row>
    <row r="13" spans="1:19" ht="30" customHeight="1" x14ac:dyDescent="0.25">
      <c r="A13" s="49" t="s">
        <v>289</v>
      </c>
      <c r="B13" s="47" t="s">
        <v>290</v>
      </c>
      <c r="C13" s="46" t="s">
        <v>291</v>
      </c>
      <c r="D13" s="46" t="s">
        <v>292</v>
      </c>
      <c r="E13" s="46" t="s">
        <v>293</v>
      </c>
      <c r="F13" s="45" t="s">
        <v>294</v>
      </c>
      <c r="G13" s="46" t="s">
        <v>90</v>
      </c>
      <c r="H13" s="60" t="s">
        <v>401</v>
      </c>
      <c r="I13" s="61">
        <v>0.03</v>
      </c>
      <c r="J13" s="61">
        <v>7.0000000000000007E-2</v>
      </c>
      <c r="K13" s="61">
        <v>0.1</v>
      </c>
      <c r="L13" s="61">
        <v>0.16</v>
      </c>
      <c r="M13" s="61">
        <v>0.2</v>
      </c>
      <c r="N13" s="61">
        <v>0.25</v>
      </c>
      <c r="O13" s="61">
        <v>0.32</v>
      </c>
      <c r="P13" s="61">
        <v>0.4</v>
      </c>
      <c r="Q13" s="61">
        <v>0.5</v>
      </c>
      <c r="R13" s="61"/>
      <c r="S13" s="61"/>
    </row>
    <row r="14" spans="1:19" ht="30" customHeight="1" x14ac:dyDescent="0.25">
      <c r="A14" s="49" t="s">
        <v>295</v>
      </c>
      <c r="B14" s="47" t="s">
        <v>296</v>
      </c>
      <c r="C14" s="46" t="s">
        <v>297</v>
      </c>
      <c r="D14" s="46" t="s">
        <v>298</v>
      </c>
      <c r="E14" s="46" t="s">
        <v>299</v>
      </c>
      <c r="F14" s="45" t="s">
        <v>300</v>
      </c>
      <c r="G14" s="46" t="s">
        <v>393</v>
      </c>
      <c r="H14" s="60" t="s">
        <v>401</v>
      </c>
      <c r="I14" s="61">
        <v>0.03</v>
      </c>
      <c r="J14" s="61">
        <v>7.0000000000000007E-2</v>
      </c>
      <c r="K14" s="61">
        <v>0.1</v>
      </c>
      <c r="L14" s="61">
        <v>0.16</v>
      </c>
      <c r="M14" s="61">
        <v>0.2</v>
      </c>
      <c r="N14" s="61">
        <v>0.25</v>
      </c>
      <c r="O14" s="61">
        <v>0.32</v>
      </c>
      <c r="P14" s="61">
        <v>0.4</v>
      </c>
      <c r="Q14" s="61">
        <v>0.5</v>
      </c>
      <c r="R14" s="61"/>
      <c r="S14" s="61"/>
    </row>
    <row r="15" spans="1:19" ht="45" customHeight="1" x14ac:dyDescent="0.25">
      <c r="A15" s="50" t="s">
        <v>301</v>
      </c>
      <c r="B15" s="47" t="s">
        <v>302</v>
      </c>
      <c r="C15" s="46"/>
      <c r="D15" s="46"/>
      <c r="E15" s="46" t="s">
        <v>303</v>
      </c>
      <c r="F15" s="45" t="s">
        <v>304</v>
      </c>
      <c r="G15" s="46" t="s">
        <v>90</v>
      </c>
      <c r="H15" s="60" t="s">
        <v>402</v>
      </c>
      <c r="I15" s="61">
        <v>0.05</v>
      </c>
      <c r="J15" s="61">
        <v>0.14000000000000001</v>
      </c>
      <c r="K15" s="61">
        <v>0.18</v>
      </c>
      <c r="L15" s="61">
        <v>0.22</v>
      </c>
      <c r="M15" s="61">
        <v>0.3</v>
      </c>
      <c r="N15" s="61">
        <v>0.4</v>
      </c>
      <c r="O15" s="61">
        <v>0.45</v>
      </c>
      <c r="P15" s="61">
        <v>0.5</v>
      </c>
      <c r="Q15" s="61">
        <v>0.6</v>
      </c>
      <c r="R15" s="63" t="s">
        <v>415</v>
      </c>
      <c r="S15" s="63" t="s">
        <v>416</v>
      </c>
    </row>
    <row r="16" spans="1:19" ht="30" customHeight="1" x14ac:dyDescent="0.25">
      <c r="A16" s="50" t="s">
        <v>305</v>
      </c>
      <c r="B16" s="47" t="s">
        <v>306</v>
      </c>
      <c r="C16" s="46"/>
      <c r="D16" s="46"/>
      <c r="E16" s="46" t="s">
        <v>307</v>
      </c>
      <c r="F16" s="45" t="s">
        <v>308</v>
      </c>
      <c r="G16" s="46" t="s">
        <v>90</v>
      </c>
      <c r="H16" s="60" t="s">
        <v>403</v>
      </c>
      <c r="I16" s="61">
        <v>0.05</v>
      </c>
      <c r="J16" s="61">
        <v>0.14000000000000001</v>
      </c>
      <c r="K16" s="61">
        <v>0.18</v>
      </c>
      <c r="L16" s="61">
        <v>0.22</v>
      </c>
      <c r="M16" s="61">
        <v>0.3</v>
      </c>
      <c r="N16" s="61">
        <v>0.4</v>
      </c>
      <c r="O16" s="61">
        <v>0.45</v>
      </c>
      <c r="P16" s="61">
        <v>0.5</v>
      </c>
      <c r="Q16" s="61">
        <v>0.6</v>
      </c>
      <c r="R16" s="63" t="s">
        <v>396</v>
      </c>
      <c r="S16" s="63" t="s">
        <v>417</v>
      </c>
    </row>
    <row r="17" spans="1:19" ht="30" customHeight="1" x14ac:dyDescent="0.25">
      <c r="A17" s="50" t="s">
        <v>309</v>
      </c>
      <c r="B17" s="47" t="s">
        <v>310</v>
      </c>
      <c r="C17" s="46"/>
      <c r="D17" s="46"/>
      <c r="E17" s="46" t="s">
        <v>311</v>
      </c>
      <c r="F17" s="45"/>
      <c r="G17" s="46" t="s">
        <v>90</v>
      </c>
      <c r="H17" s="60" t="s">
        <v>404</v>
      </c>
      <c r="I17" s="61">
        <v>0.05</v>
      </c>
      <c r="J17" s="61">
        <v>0.08</v>
      </c>
      <c r="K17" s="61">
        <v>0.14000000000000001</v>
      </c>
      <c r="L17" s="61">
        <v>0.2</v>
      </c>
      <c r="M17" s="61">
        <v>0.25</v>
      </c>
      <c r="N17" s="61">
        <v>0.3</v>
      </c>
      <c r="O17" s="61">
        <v>0.4</v>
      </c>
      <c r="P17" s="61">
        <v>0.5</v>
      </c>
      <c r="Q17" s="61">
        <v>0.6</v>
      </c>
      <c r="R17" s="61"/>
      <c r="S17" s="61"/>
    </row>
    <row r="18" spans="1:19" ht="30" customHeight="1" x14ac:dyDescent="0.25">
      <c r="A18" s="50" t="s">
        <v>312</v>
      </c>
      <c r="B18" s="47" t="s">
        <v>313</v>
      </c>
      <c r="C18" s="46"/>
      <c r="D18" s="46"/>
      <c r="E18" s="46" t="s">
        <v>314</v>
      </c>
      <c r="F18" s="45" t="s">
        <v>315</v>
      </c>
      <c r="G18" s="46" t="s">
        <v>90</v>
      </c>
      <c r="H18" s="60" t="s">
        <v>405</v>
      </c>
      <c r="I18" s="61">
        <v>0.05</v>
      </c>
      <c r="J18" s="61">
        <v>0.08</v>
      </c>
      <c r="K18" s="61">
        <v>0.14000000000000001</v>
      </c>
      <c r="L18" s="61">
        <v>0.2</v>
      </c>
      <c r="M18" s="61">
        <v>0.25</v>
      </c>
      <c r="N18" s="61">
        <v>0.3</v>
      </c>
      <c r="O18" s="61">
        <v>0.4</v>
      </c>
      <c r="P18" s="61">
        <v>0.5</v>
      </c>
      <c r="Q18" s="61">
        <v>0.6</v>
      </c>
      <c r="R18" s="63" t="s">
        <v>398</v>
      </c>
      <c r="S18" s="63" t="s">
        <v>418</v>
      </c>
    </row>
    <row r="19" spans="1:19" ht="60" customHeight="1" x14ac:dyDescent="0.25">
      <c r="A19" s="51" t="s">
        <v>316</v>
      </c>
      <c r="B19" s="47" t="s">
        <v>317</v>
      </c>
      <c r="C19" s="46"/>
      <c r="D19" s="46"/>
      <c r="E19" s="46" t="s">
        <v>318</v>
      </c>
      <c r="F19" s="45" t="s">
        <v>247</v>
      </c>
      <c r="G19" s="46" t="s">
        <v>394</v>
      </c>
      <c r="H19" s="60" t="s">
        <v>406</v>
      </c>
      <c r="I19" s="61">
        <v>0.02</v>
      </c>
      <c r="J19" s="61">
        <v>0.05</v>
      </c>
      <c r="K19" s="61">
        <v>0.08</v>
      </c>
      <c r="L19" s="61">
        <v>0.12</v>
      </c>
      <c r="M19" s="61">
        <v>0.14000000000000001</v>
      </c>
      <c r="N19" s="61">
        <v>0.18</v>
      </c>
      <c r="O19" s="61">
        <v>0.23</v>
      </c>
      <c r="P19" s="61">
        <v>0.27</v>
      </c>
      <c r="Q19" s="61">
        <v>0.32</v>
      </c>
      <c r="R19" s="61"/>
      <c r="S19" s="61" t="s">
        <v>392</v>
      </c>
    </row>
    <row r="20" spans="1:19" ht="30" customHeight="1" x14ac:dyDescent="0.25">
      <c r="A20" s="51" t="s">
        <v>319</v>
      </c>
      <c r="B20" s="47" t="s">
        <v>320</v>
      </c>
      <c r="C20" s="46"/>
      <c r="D20" s="46"/>
      <c r="E20" s="46" t="s">
        <v>321</v>
      </c>
      <c r="F20" s="45"/>
      <c r="G20" s="46" t="s">
        <v>394</v>
      </c>
      <c r="H20" s="60" t="s">
        <v>407</v>
      </c>
      <c r="I20" s="61">
        <v>0.02</v>
      </c>
      <c r="J20" s="61">
        <v>0.05</v>
      </c>
      <c r="K20" s="61">
        <v>0.08</v>
      </c>
      <c r="L20" s="61">
        <v>0.12</v>
      </c>
      <c r="M20" s="61">
        <v>0.14000000000000001</v>
      </c>
      <c r="N20" s="61">
        <v>0.18</v>
      </c>
      <c r="O20" s="61">
        <v>0.23</v>
      </c>
      <c r="P20" s="61">
        <v>0.27</v>
      </c>
      <c r="Q20" s="61">
        <v>0.32</v>
      </c>
      <c r="R20" s="61"/>
      <c r="S20" s="61"/>
    </row>
    <row r="21" spans="1:19" ht="30" customHeight="1" x14ac:dyDescent="0.25">
      <c r="A21" s="52" t="s">
        <v>322</v>
      </c>
      <c r="B21" s="47" t="s">
        <v>323</v>
      </c>
      <c r="C21" s="46"/>
      <c r="D21" s="46" t="s">
        <v>324</v>
      </c>
      <c r="E21" s="46"/>
      <c r="F21" s="45"/>
      <c r="G21" s="46"/>
      <c r="H21" s="46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19" ht="30" customHeight="1" x14ac:dyDescent="0.25">
      <c r="A22" s="52" t="s">
        <v>325</v>
      </c>
      <c r="B22" s="47" t="s">
        <v>323</v>
      </c>
      <c r="C22" s="46"/>
      <c r="D22" s="46" t="s">
        <v>326</v>
      </c>
      <c r="E22" s="46"/>
      <c r="F22" s="45"/>
      <c r="G22" s="46"/>
      <c r="H22" s="46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spans="1:19" ht="30" customHeight="1" x14ac:dyDescent="0.25">
      <c r="A23" s="52" t="s">
        <v>327</v>
      </c>
      <c r="B23" s="47" t="s">
        <v>323</v>
      </c>
      <c r="C23" s="46"/>
      <c r="D23" s="46" t="s">
        <v>328</v>
      </c>
      <c r="E23" s="46"/>
      <c r="F23" s="45"/>
      <c r="G23" s="46"/>
      <c r="H23" s="46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19" ht="60" customHeight="1" x14ac:dyDescent="0.25">
      <c r="A24" s="53" t="s">
        <v>329</v>
      </c>
      <c r="B24" s="47" t="s">
        <v>330</v>
      </c>
      <c r="C24" s="46"/>
      <c r="D24" s="46"/>
      <c r="E24" s="46" t="s">
        <v>331</v>
      </c>
      <c r="F24" s="45"/>
      <c r="G24" s="46" t="s">
        <v>90</v>
      </c>
      <c r="H24" s="60" t="s">
        <v>405</v>
      </c>
      <c r="I24" s="61">
        <v>0.05</v>
      </c>
      <c r="J24" s="61">
        <v>0.14000000000000001</v>
      </c>
      <c r="K24" s="61">
        <v>0.18</v>
      </c>
      <c r="L24" s="61">
        <v>0.2</v>
      </c>
      <c r="M24" s="61">
        <v>0.25</v>
      </c>
      <c r="N24" s="61">
        <v>0.3</v>
      </c>
      <c r="O24" s="61">
        <v>0.4</v>
      </c>
      <c r="P24" s="61">
        <v>0.5</v>
      </c>
      <c r="Q24" s="61">
        <v>0.6</v>
      </c>
      <c r="R24" s="63" t="s">
        <v>401</v>
      </c>
      <c r="S24" s="63" t="s">
        <v>416</v>
      </c>
    </row>
    <row r="25" spans="1:19" ht="45" customHeight="1" x14ac:dyDescent="0.25">
      <c r="A25" s="53" t="s">
        <v>332</v>
      </c>
      <c r="B25" s="47" t="s">
        <v>333</v>
      </c>
      <c r="C25" s="46"/>
      <c r="D25" s="46"/>
      <c r="E25" s="46" t="s">
        <v>334</v>
      </c>
      <c r="F25" s="45"/>
      <c r="G25" s="46" t="s">
        <v>90</v>
      </c>
      <c r="H25" s="60" t="s">
        <v>408</v>
      </c>
      <c r="I25" s="61">
        <v>0.05</v>
      </c>
      <c r="J25" s="61">
        <v>0.14000000000000001</v>
      </c>
      <c r="K25" s="61">
        <v>0.18</v>
      </c>
      <c r="L25" s="61">
        <v>0.2</v>
      </c>
      <c r="M25" s="61">
        <v>0.25</v>
      </c>
      <c r="N25" s="61">
        <v>0.3</v>
      </c>
      <c r="O25" s="61">
        <v>0.4</v>
      </c>
      <c r="P25" s="61">
        <v>0.5</v>
      </c>
      <c r="Q25" s="61">
        <v>0.6</v>
      </c>
      <c r="R25" s="61"/>
      <c r="S25" s="61"/>
    </row>
    <row r="26" spans="1:19" ht="30" customHeight="1" x14ac:dyDescent="0.25">
      <c r="A26" s="53" t="s">
        <v>335</v>
      </c>
      <c r="B26" s="47" t="s">
        <v>336</v>
      </c>
      <c r="C26" s="46"/>
      <c r="D26" s="46"/>
      <c r="E26" s="46"/>
      <c r="F26" s="45"/>
      <c r="G26" s="46"/>
      <c r="H26" s="46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ht="30" customHeight="1" x14ac:dyDescent="0.25">
      <c r="A27" s="53" t="s">
        <v>337</v>
      </c>
      <c r="B27" s="47" t="s">
        <v>338</v>
      </c>
      <c r="C27" s="46"/>
      <c r="D27" s="46"/>
      <c r="E27" s="46" t="s">
        <v>339</v>
      </c>
      <c r="F27" s="45"/>
      <c r="G27" s="46"/>
      <c r="H27" s="46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ht="15" customHeight="1" x14ac:dyDescent="0.25"/>
    <row r="29" spans="1:19" ht="20.100000000000001" customHeight="1" x14ac:dyDescent="0.3">
      <c r="A29" s="6" t="s">
        <v>222</v>
      </c>
    </row>
    <row r="30" spans="1:19" ht="30" customHeight="1" x14ac:dyDescent="0.25">
      <c r="A30" s="54" t="s">
        <v>346</v>
      </c>
      <c r="B30" s="54" t="s">
        <v>340</v>
      </c>
    </row>
    <row r="31" spans="1:19" ht="30" customHeight="1" x14ac:dyDescent="0.25">
      <c r="A31" s="55" t="s">
        <v>347</v>
      </c>
      <c r="B31" s="55" t="s">
        <v>341</v>
      </c>
    </row>
    <row r="32" spans="1:19" ht="30" customHeight="1" x14ac:dyDescent="0.25">
      <c r="A32" s="56" t="s">
        <v>348</v>
      </c>
      <c r="B32" s="56" t="s">
        <v>342</v>
      </c>
    </row>
    <row r="33" spans="1:6" ht="30" customHeight="1" x14ac:dyDescent="0.25">
      <c r="A33" s="57" t="s">
        <v>349</v>
      </c>
      <c r="B33" s="57" t="s">
        <v>343</v>
      </c>
    </row>
    <row r="34" spans="1:6" ht="30" customHeight="1" x14ac:dyDescent="0.25">
      <c r="A34" s="58" t="s">
        <v>351</v>
      </c>
      <c r="B34" s="58" t="s">
        <v>344</v>
      </c>
    </row>
    <row r="35" spans="1:6" ht="30" customHeight="1" x14ac:dyDescent="0.25">
      <c r="A35" s="52" t="s">
        <v>350</v>
      </c>
      <c r="B35" s="52" t="s">
        <v>323</v>
      </c>
    </row>
    <row r="36" spans="1:6" ht="30" customHeight="1" x14ac:dyDescent="0.25">
      <c r="A36" s="53" t="s">
        <v>352</v>
      </c>
      <c r="B36" s="53" t="s">
        <v>345</v>
      </c>
    </row>
    <row r="37" spans="1:6" ht="15" customHeight="1" x14ac:dyDescent="0.25"/>
    <row r="38" spans="1:6" ht="20.100000000000001" customHeight="1" x14ac:dyDescent="0.3">
      <c r="A38" s="6" t="s">
        <v>223</v>
      </c>
    </row>
    <row r="39" spans="1:6" ht="15" customHeight="1" x14ac:dyDescent="0.25">
      <c r="A39" t="s">
        <v>237</v>
      </c>
      <c r="B39" t="s">
        <v>356</v>
      </c>
      <c r="C39" t="s">
        <v>353</v>
      </c>
      <c r="D39" t="s">
        <v>354</v>
      </c>
      <c r="E39" t="s">
        <v>355</v>
      </c>
      <c r="F39" t="s">
        <v>362</v>
      </c>
    </row>
    <row r="40" spans="1:6" s="4" customFormat="1" ht="150" customHeight="1" x14ac:dyDescent="0.25">
      <c r="A40" s="45" t="s">
        <v>357</v>
      </c>
      <c r="B40" s="45" t="s">
        <v>358</v>
      </c>
      <c r="C40" s="59" t="s">
        <v>359</v>
      </c>
      <c r="D40" s="59" t="s">
        <v>360</v>
      </c>
      <c r="E40" s="59" t="s">
        <v>361</v>
      </c>
    </row>
    <row r="41" spans="1:6" ht="150" customHeight="1" x14ac:dyDescent="0.25">
      <c r="A41" s="45" t="s">
        <v>369</v>
      </c>
      <c r="B41" s="45" t="s">
        <v>370</v>
      </c>
      <c r="C41" s="59" t="s">
        <v>371</v>
      </c>
      <c r="D41" s="59" t="s">
        <v>372</v>
      </c>
      <c r="E41" s="59" t="s">
        <v>368</v>
      </c>
      <c r="F41" s="4"/>
    </row>
    <row r="42" spans="1:6" ht="150" customHeight="1" x14ac:dyDescent="0.25">
      <c r="A42" s="45" t="s">
        <v>373</v>
      </c>
      <c r="B42" s="45" t="s">
        <v>374</v>
      </c>
      <c r="C42" s="59" t="s">
        <v>375</v>
      </c>
      <c r="D42" s="59" t="s">
        <v>376</v>
      </c>
      <c r="E42" s="59" t="s">
        <v>377</v>
      </c>
      <c r="F42" s="4"/>
    </row>
    <row r="43" spans="1:6" ht="150" customHeight="1" x14ac:dyDescent="0.25">
      <c r="A43" s="45" t="s">
        <v>364</v>
      </c>
      <c r="B43" s="45" t="s">
        <v>363</v>
      </c>
      <c r="C43" s="59" t="s">
        <v>365</v>
      </c>
      <c r="D43" s="59" t="s">
        <v>366</v>
      </c>
      <c r="E43" s="59" t="s">
        <v>367</v>
      </c>
      <c r="F43" s="4"/>
    </row>
    <row r="44" spans="1:6" ht="150" customHeight="1" x14ac:dyDescent="0.25">
      <c r="A44" s="45" t="s">
        <v>379</v>
      </c>
      <c r="B44" s="45" t="s">
        <v>378</v>
      </c>
      <c r="C44" s="59" t="s">
        <v>380</v>
      </c>
      <c r="D44" s="59" t="s">
        <v>381</v>
      </c>
      <c r="E44" s="59" t="s">
        <v>382</v>
      </c>
      <c r="F44" s="4"/>
    </row>
    <row r="45" spans="1:6" ht="150" customHeight="1" x14ac:dyDescent="0.25">
      <c r="A45" s="45" t="s">
        <v>384</v>
      </c>
      <c r="B45" s="45" t="s">
        <v>383</v>
      </c>
      <c r="C45" s="59" t="s">
        <v>385</v>
      </c>
      <c r="D45" s="59" t="s">
        <v>386</v>
      </c>
      <c r="E45" s="59" t="s">
        <v>387</v>
      </c>
      <c r="F45" s="4"/>
    </row>
    <row r="46" spans="1:6" ht="15" customHeight="1" x14ac:dyDescent="0.25"/>
    <row r="47" spans="1:6" ht="15" customHeight="1" x14ac:dyDescent="0.25"/>
    <row r="48" spans="1: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</sheetData>
  <mergeCells count="2">
    <mergeCell ref="E2:F2"/>
    <mergeCell ref="I2:Q2"/>
  </mergeCells>
  <phoneticPr fontId="51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7"/>
  <sheetViews>
    <sheetView workbookViewId="0">
      <selection activeCell="K14" sqref="K14"/>
    </sheetView>
  </sheetViews>
  <sheetFormatPr defaultRowHeight="15" x14ac:dyDescent="0.25"/>
  <sheetData>
    <row r="1" spans="1:1" x14ac:dyDescent="0.25">
      <c r="A1" s="36" t="s">
        <v>207</v>
      </c>
    </row>
    <row r="3" spans="1:1" x14ac:dyDescent="0.25">
      <c r="A3" s="36" t="s">
        <v>208</v>
      </c>
    </row>
    <row r="4" spans="1:1" x14ac:dyDescent="0.25">
      <c r="A4" s="36" t="s">
        <v>209</v>
      </c>
    </row>
    <row r="5" spans="1:1" x14ac:dyDescent="0.25">
      <c r="A5" s="36" t="s">
        <v>210</v>
      </c>
    </row>
    <row r="6" spans="1:1" x14ac:dyDescent="0.25">
      <c r="A6" s="36" t="s">
        <v>211</v>
      </c>
    </row>
    <row r="7" spans="1:1" x14ac:dyDescent="0.25">
      <c r="A7" s="36" t="s">
        <v>212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6 6 e f f 7 e - 6 2 0 a - 4 f 0 e - 8 7 4 e - 5 0 1 7 0 2 9 4 4 8 3 a "   x m l n s = " h t t p : / / s c h e m a s . m i c r o s o f t . c o m / D a t a M a s h u p " > A A A A A B Q D A A B Q S w M E F A A C A A g A b 7 L w W j z Z G x i k A A A A 9 g A A A B I A H A B D b 2 5 m a W c v U G F j a 2 F n Z S 5 4 b W w g o h g A K K A U A A A A A A A A A A A A A A A A A A A A A A A A A A A A h Y 9 L D o I w A E S v Q r q n H y T B k F I W b i U x G o 3 b p l Z o h G L 6 s d z N h U f y C m I U d e d y 3 r z F z P 1 6 o + X Q t d F F G q t 6 X Q A C M Y i k F v 1 B 6 b o A 3 h 3 j O S g Z X X F x 4 r W M R l n b f L C H A j T O n X O E Q g g w z G B v a p R g T N C + W m 5 E I z s O P r L 6 L 8 d K W 8 e 1 k I D R 3 W s M S y B J U 0 i y D G K K J k g r p b 9 C M u 5 9 t j + Q L n z r v J H M + H i 9 p W i K F L 0 / s A d Q S w M E F A A C A A g A b 7 L w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+ y 8 F o o i k e 4 D g A A A B E A A A A T A B w A R m 9 y b X V s Y X M v U 2 V j d G l v b j E u b S C i G A A o o B Q A A A A A A A A A A A A A A A A A A A A A A A A A A A A r T k 0 u y c z P U w i G 0 I b W A F B L A Q I t A B Q A A g A I A G + y 8 F o 8 2 R s Y p A A A A P Y A A A A S A A A A A A A A A A A A A A A A A A A A A A B D b 2 5 m a W c v U G F j a 2 F n Z S 5 4 b W x Q S w E C L Q A U A A I A C A B v s v B a D 8 r p q 6 Q A A A D p A A A A E w A A A A A A A A A A A A A A A A D w A A A A W 0 N v b n R l b n R f V H l w Z X N d L n h t b F B L A Q I t A B Q A A g A I A G + y 8 F o o i k e 4 D g A A A B E A A A A T A A A A A A A A A A A A A A A A A O E B A A B G b 3 J t d W x h c y 9 T Z W N 0 a W 9 u M S 5 t U E s F B g A A A A A D A A M A w g A A A D w C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f x a W S 5 S E u P 7 i Z g p k B / K A A A A A A C A A A A A A A D Z g A A w A A A A B A A A A D g W T 9 2 8 q 6 M 2 e x 1 / u 7 U U 7 F + A A A A A A S A A A C g A A A A E A A A A P 5 I Y m P b N C k r T c i f f 2 A 4 b F B Q A A A A q M L u n u 2 8 H F f A M W / x v x z m J 4 e S I u 0 r 7 n P r b L M z l P N k j M 6 B I Q v 2 k y p c L M r h f 0 J c 0 O o p J 6 V y v d l D D B m F M r t p Z X k O v V L 1 p / v E w m Y m Z A Q 7 U a o M 0 n 4 U A A A A x + y P k P E h H a r x r G Z j 5 L V A 9 Y 2 v 9 g Y = < / D a t a M a s h u p > 
</file>

<file path=customXml/itemProps1.xml><?xml version="1.0" encoding="utf-8"?>
<ds:datastoreItem xmlns:ds="http://schemas.openxmlformats.org/officeDocument/2006/customXml" ds:itemID="{2B1AA96C-3199-4C8C-B49F-D58E474AA2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ОГЛАВЛЕНИЕ</vt:lpstr>
      <vt:lpstr>ZALTAR</vt:lpstr>
      <vt:lpstr>Справочная информация</vt:lpstr>
      <vt:lpstr>ТЗ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Алекснин</dc:creator>
  <cp:lastModifiedBy>Дударев А.В.</cp:lastModifiedBy>
  <dcterms:created xsi:type="dcterms:W3CDTF">2020-04-03T06:56:53Z</dcterms:created>
  <dcterms:modified xsi:type="dcterms:W3CDTF">2025-07-28T07:11:11Z</dcterms:modified>
</cp:coreProperties>
</file>